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91A66EF-92E3-475E-8658-72F3EF806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Sayfa1!$A$1:$I$28</definedName>
    <definedName name="_xlnm.Print_Area" localSheetId="1">Sayfa3!$C$8:$R$30</definedName>
    <definedName name="_xlnm.Print_Titles" localSheetId="0">Sayfa1!$1:$3</definedName>
  </definedNames>
  <calcPr calcId="181029"/>
</workbook>
</file>

<file path=xl/calcChain.xml><?xml version="1.0" encoding="utf-8"?>
<calcChain xmlns="http://schemas.openxmlformats.org/spreadsheetml/2006/main">
  <c r="D11" i="3" l="1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20" i="3" l="1"/>
  <c r="S12" i="3"/>
  <c r="S29" i="3"/>
  <c r="S17" i="3"/>
  <c r="S22" i="3"/>
  <c r="S19" i="3"/>
  <c r="S13" i="3"/>
  <c r="S16" i="3"/>
  <c r="S27" i="3"/>
  <c r="S24" i="3"/>
  <c r="S11" i="3"/>
  <c r="S14" i="3"/>
  <c r="S18" i="3"/>
  <c r="S15" i="3"/>
  <c r="S28" i="3"/>
  <c r="S25" i="3"/>
  <c r="S21" i="3"/>
  <c r="S26" i="3"/>
  <c r="S23" i="3"/>
  <c r="D10" i="3"/>
  <c r="S10" i="3" s="1"/>
  <c r="Q30" i="3" l="1"/>
  <c r="M30" i="3" l="1"/>
  <c r="I30" i="3"/>
  <c r="R30" i="3"/>
  <c r="H30" i="3"/>
  <c r="P30" i="3"/>
  <c r="E30" i="3" l="1"/>
  <c r="O30" i="3"/>
  <c r="L30" i="3"/>
  <c r="J30" i="3"/>
  <c r="F30" i="3"/>
  <c r="N30" i="3"/>
  <c r="K30" i="3"/>
  <c r="G30" i="3"/>
  <c r="D30" i="3"/>
  <c r="S30" i="3" l="1"/>
</calcChain>
</file>

<file path=xl/sharedStrings.xml><?xml version="1.0" encoding="utf-8"?>
<sst xmlns="http://schemas.openxmlformats.org/spreadsheetml/2006/main" count="149" uniqueCount="113">
  <si>
    <t>Proje Adı</t>
  </si>
  <si>
    <t>Öğrenci İsimleri</t>
  </si>
  <si>
    <t>Danışman/Şube</t>
  </si>
  <si>
    <t>Juri</t>
  </si>
  <si>
    <t>GÜN</t>
  </si>
  <si>
    <t>SAAT</t>
  </si>
  <si>
    <t>YER</t>
  </si>
  <si>
    <t>ÖNEMLİ NOTLAR:</t>
  </si>
  <si>
    <t>YAVUZ</t>
  </si>
  <si>
    <t>TOPLAM</t>
  </si>
  <si>
    <t>Bayka</t>
  </si>
  <si>
    <t>ŞAMİLOĞLU</t>
  </si>
  <si>
    <t>KARADENİZ</t>
  </si>
  <si>
    <t>BALÇIK</t>
  </si>
  <si>
    <t>ÇOLAK</t>
  </si>
  <si>
    <t>GÜLER</t>
  </si>
  <si>
    <t>Kaçan</t>
  </si>
  <si>
    <t xml:space="preserve">(1) Belirtilen saatlerden 5 dakika önce sunum salonunda hazır bulunmalısınız. </t>
  </si>
  <si>
    <t>BAYSEÇ</t>
  </si>
  <si>
    <t>Ders Kodu</t>
  </si>
  <si>
    <t>MAK491</t>
  </si>
  <si>
    <t>MAK492</t>
  </si>
  <si>
    <t>YAPICI</t>
  </si>
  <si>
    <t>KEMİKLİOĞLU</t>
  </si>
  <si>
    <t>Prof. Dr. Tahir Yavuz</t>
  </si>
  <si>
    <t>Prof. Dr. Hüseyin Yapıcı</t>
  </si>
  <si>
    <t>Prof. Dr. Demir Bayka</t>
  </si>
  <si>
    <t>Doç. Dr. Özgür Erol</t>
  </si>
  <si>
    <t>Doç. Dr. Uğur Kemiklioğlu</t>
  </si>
  <si>
    <t>Solakoğlu</t>
  </si>
  <si>
    <t>ÇUBUKÇU</t>
  </si>
  <si>
    <t>Talat Toygar Mirza
İsmailcan Tombak</t>
  </si>
  <si>
    <t>Eyüphan Çaycı
Ahmet Can Kocaman</t>
  </si>
  <si>
    <t>Titreşim Analizi için Deneysel Bir Test Tezgâhının Geliştirilmesi</t>
  </si>
  <si>
    <t>NREL S826 Kanat Profiline Sahip Küçük Ölçekli Rüzgar Türbininin Aerodinamik Optimizasyonu ve Performans Analizi</t>
  </si>
  <si>
    <t>Deniz Dalgasından Enerji Üretim Sistemi</t>
  </si>
  <si>
    <t>Yeşil hidrojen üretimi. Sudan elektroliz yöntemiyle hidrojen üretimi.</t>
  </si>
  <si>
    <t>Otoklav Kür Döngüsü Parametrelerinin Sertleştirilmiş Epoksi Matrisli KompozitlerinReolojik Davranışı ve Nihai Performansı Üzerindeki Etkileri (TUSAŞ Lift Up Projesi)</t>
  </si>
  <si>
    <t>Silindirik bir Tesla valfinin ve test düzeneğinin tasarımı, üretimi veperformans testlerinin yapılması.</t>
  </si>
  <si>
    <t>Parabolik Oluk Tür Güneş Kollektörlerinde Kullanılacak Faz Değiştiren Madde Entegreli Alıcının Sayısal ve Deneysel Analizler ile Geliştirilmesi</t>
  </si>
  <si>
    <t>İnce plastikler için düşürme darbe testi (dart) sistemi tasarımı, imalatı ve testleri</t>
  </si>
  <si>
    <t>Otonom Paraşüt Uçurtma</t>
  </si>
  <si>
    <t>Küçük cisimler için sürtünme katsayısı ölçme düzeneği</t>
  </si>
  <si>
    <t xml:space="preserve"> Gyroid Radyatör Tasarımı ve Verimlilik Kazancı (MAN Projesi)</t>
  </si>
  <si>
    <t>Vakum İnfüzyon Masası Üretimi</t>
  </si>
  <si>
    <t>Açık çevrim subsonik rüzgar tüneli tasarımı ve küçük ölçekli modelinin imal edilmesi</t>
  </si>
  <si>
    <t>Eklemeli imalat yöntemiyle üretilen Ti6Al4V alaşımlarının korozyon direncinin incelenmesi</t>
  </si>
  <si>
    <t>Prof. Dr. Sami Karadeniz</t>
  </si>
  <si>
    <t>Doç. Dr. Ebru Saraloğlu Güler</t>
  </si>
  <si>
    <t>Dr. Öğr. Üyesi Levent Çolak</t>
  </si>
  <si>
    <t>Dr. Öğr. Üyesi Cenk Balçık</t>
  </si>
  <si>
    <t>Dr. Öğr. Üyesi Erol Çubukçu</t>
  </si>
  <si>
    <t xml:space="preserve"> Dr. Öğr. Üyesi Yelda Özdil Kaçan</t>
  </si>
  <si>
    <t>Dr. Öğr. Üyesi Erhan Solakoğlu</t>
  </si>
  <si>
    <t>Dr. Öğr. Üyesi Behzad Avishan</t>
  </si>
  <si>
    <t>Avishan</t>
  </si>
  <si>
    <t>Özgür</t>
  </si>
  <si>
    <t xml:space="preserve">MAKİNE MÜHENDİSLİĞİ BÖLÜMÜ </t>
  </si>
  <si>
    <t>2025-2026 GÜZ DÖNEMİ  
MAK 491 - MAK 492 BİTİRME PROJELERİ I - II ARASINAV SUNUM PROGRAMI</t>
  </si>
  <si>
    <t>Afet Durumlarında Arama Kurtarma ve İletişim Sağlayabilen Uzun Süre Havada Kalabilen İnsansız Helikopter Tasarımı</t>
  </si>
  <si>
    <t xml:space="preserve">EPP ( Expanded Polypropylene) Malzemesinin Otobüs Kaplamalarında kullanımının araştırılması (MAN Türkiye Projesi) </t>
  </si>
  <si>
    <t xml:space="preserve">(2) Proje Sunumları en fazla 15 dakika ile sınırlıdır. Sunuşu takiben 10 dakikalık soru cevap bölümü olacaktır. </t>
  </si>
  <si>
    <t>Ali Eren Sarıkaya
Serkan Temizkan
Mert Eren Alkan</t>
  </si>
  <si>
    <t>Taha Sarp Mermutlu
Emre Uçan</t>
  </si>
  <si>
    <t>Arman Uygur
Ekrem Buğra Yaman</t>
  </si>
  <si>
    <t>Batu Ege Özer
Mehmet Talha Satır</t>
  </si>
  <si>
    <t>Mert Can Babat
 Furkan Kır
Mustafa Karadağ İncesu</t>
  </si>
  <si>
    <t>Mert Can Demirci
Ahmet Furkan Çodur</t>
  </si>
  <si>
    <t>Berk Başkanoğlu
Ali Bedirhan Kılıç</t>
  </si>
  <si>
    <t>Çağrı Aktürk
Mert Özünlü</t>
  </si>
  <si>
    <t>Umut Özge Işın
 Beyza Ağırcan
Efe Berkşanlıtürk</t>
  </si>
  <si>
    <t>Doğuş Bahar
Çağan Avcu</t>
  </si>
  <si>
    <t>Kaan Can
Yusuf Kaan Başer</t>
  </si>
  <si>
    <t>Doğa Dereci
İrem Maituna</t>
  </si>
  <si>
    <t>Selin Kaplan
Atilla Es</t>
  </si>
  <si>
    <t>Batu Çiller
Eren Uzuntarla
Berkin Tuna</t>
  </si>
  <si>
    <t>Öykü Tekin
Aysima Aydemir
Selin Doğa Akınç</t>
  </si>
  <si>
    <t>Ahmet Levent Zengin
Alper Koçer</t>
  </si>
  <si>
    <t>Ceren İdiz
Oğuzkağan Peker
Mehmet Ali Yüksel</t>
  </si>
  <si>
    <t>Prof. Dr. Sami Karadeniz
Dr. Markos Çağan
Doç. Dr. Ebru S. Güler
Dr. Öğr.Üyesi Erol Çubukçu</t>
  </si>
  <si>
    <t>Doç. Dr. Ebru Saraloğlu Güler
Dr. Öğr. Üyesi Yelda Ö. Kaçan 
Doç. Dr. Özgür Erol</t>
  </si>
  <si>
    <t>Doç. Dr. Özgür Erol
Prof. Dr. Hüseyin Yapıcı 
Dr. Öğr. Üyesi Yelda Ö. Kaçan</t>
  </si>
  <si>
    <t xml:space="preserve">Doç. Dr. Uğur Kemiklioğlu
Prof. Dr. Sedat Bayseç
Dr. Öğr. Üyesi Erol Çubukçu </t>
  </si>
  <si>
    <t>Dr. Öğr. Üyesi Levent Çolak
Dr .Öğr. Üyesi Andaç T. Şamiloğlu
Prof. Dr. Hüseyin Yapıcı</t>
  </si>
  <si>
    <t>Dr. Öğr. Üyesi Cenk Balçık
Prof. Dr. Sami Karadeniz
Dr. Öğr. Üyesi Levent Çolak</t>
  </si>
  <si>
    <t>Prof. Dr. Tahir Yavuz
Dr. Öğr. Üyesi Behzad Avishan
Prof. Dr. Hüseyin Yapıcı</t>
  </si>
  <si>
    <t>Doç. Dr. Ebru Saraloğlu Güler
Dr. Öğr. Üyesi Behzad Avishan 
Dr. Öğr. Üyesi Erhan Solakoğlu</t>
  </si>
  <si>
    <t>Dr. Öğr. Üyesi Yelda Özdil Kaçan
Prof. Dr. Demir Bayka
Doç. Dr. Uğur Kemiklioğlu</t>
  </si>
  <si>
    <t xml:space="preserve">Dr. Öğr. Üyesi Erhan Solakoğlu
Prof. Dr. Demir Bayka 
Dr. Öğr. Üyesi Andaç T. Şamiloğlu </t>
  </si>
  <si>
    <t xml:space="preserve">Dr. Öğr. Üyesi Behzad Avishan
Dr. Öğr. Üyesi Cenk Balçık
Doç. Dr. Özgür Erol </t>
  </si>
  <si>
    <t>Prof. Dr. Demir Bayka
Doç. Dr. Uğur Kemiklioğlu
Prof. Dr. Sedat Bayseç</t>
  </si>
  <si>
    <t>Dr. Öğr. Üyesi Erhan Solakoğlu
Dr. Öğr. Üyesi Yelda Ö. Kaçan 
Dr. Öğr. Üyesi Andaç T. Şamiloğlu</t>
  </si>
  <si>
    <t>Prof. Dr. Tahir Yavuz
Doç. Dr. Özgür Erol
Prof. Dr. Sedat Bayseç</t>
  </si>
  <si>
    <t>Dr. Öğr. Üyesi Erol Çubukçu
Prof. Dr. Sami Karadeniz
Dr. Öğr. Üyesi Levent Çolak</t>
  </si>
  <si>
    <t xml:space="preserve">Prof. Dr. Sami Karadeniz
Doç. Dr. Uğur Kemiklioğlu
Dr. Öğr. Üyesi Erhan Solakoğlu  </t>
  </si>
  <si>
    <t>Proje 
No</t>
  </si>
  <si>
    <t>Eyüphan Topuz
Tutku Dilara Boz
Yağmur Tuana Ulular</t>
  </si>
  <si>
    <t xml:space="preserve">Dr. Öğr. Üyesi Erol Çubukçu
Dr. Öğr. Üyesi Cenk Balçık
Dr. Öğr. Üyesi Behzad Avishan </t>
  </si>
  <si>
    <t xml:space="preserve">Prof. Dr.Sami KARADENİZ
Dr. Markos ÇAĞAN </t>
  </si>
  <si>
    <t>Dr. Öğr. Üyesi Andaç Töre Şamiloğlu</t>
  </si>
  <si>
    <t>Dr. Öğr. Üyesi Andaç T. Şamiloğlu
Prof. Dr. Tahir Yavuz
Doç. Dr. Ebru S. Güler</t>
  </si>
  <si>
    <t>Prof. Dr. Sedat Bayseç</t>
  </si>
  <si>
    <t>Prof. Dr. Sedat Bayseç
Prof. Dr. Tahir Yavuz
Dr. Öğr. Üyesi Cenk Balçık</t>
  </si>
  <si>
    <t>Prof. Dr. Hüseyin Yapıcı
Dr. Öğr. Üyesi Levent Çolak
Prof. Dr. Demir Bayka</t>
  </si>
  <si>
    <t>F401</t>
  </si>
  <si>
    <t>F402</t>
  </si>
  <si>
    <t>F403</t>
  </si>
  <si>
    <t>F404</t>
  </si>
  <si>
    <t>F405</t>
  </si>
  <si>
    <t>F407</t>
  </si>
  <si>
    <t>Cam ve Kompozit Malzemelerin Kesimini Tek Platformda Birleştiren Yenilikçi Düzlemsel Kesici Sistem Tasarımı ve Üretimi</t>
  </si>
  <si>
    <t>Küp uydu konfigürasyonunda manyetik koruma için faydalı yük prototipinin üretimi</t>
  </si>
  <si>
    <t>Hidrojen Yakıt Hücresi Üretimi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</si>
</sst>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5"/>
      <color indexed="8"/>
      <name val="Arial Black"/>
      <family val="2"/>
      <charset val="162"/>
    </font>
    <font>
      <b/>
      <sz val="12"/>
      <color indexed="8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4"/>
      <color rgb="FF000080"/>
      <name val="Verdana"/>
      <family val="2"/>
      <charset val="162"/>
    </font>
    <font>
      <b/>
      <sz val="15"/>
      <color indexed="8"/>
      <name val="Times New Roman"/>
      <family val="1"/>
      <charset val="162"/>
    </font>
    <font>
      <sz val="15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8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b/>
      <sz val="10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5"/>
      <color indexed="8"/>
      <name val="Times New Roman"/>
      <family val="1"/>
    </font>
    <font>
      <sz val="15"/>
      <color theme="1"/>
      <name val="Times New Roman"/>
      <family val="1"/>
    </font>
    <font>
      <sz val="8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14" fontId="3" fillId="0" borderId="0" xfId="0" applyNumberFormat="1" applyFont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/>
    </xf>
    <xf numFmtId="0" fontId="18" fillId="0" borderId="0" xfId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left" vertical="center" wrapText="1"/>
    </xf>
    <xf numFmtId="14" fontId="23" fillId="4" borderId="5" xfId="0" applyNumberFormat="1" applyFont="1" applyFill="1" applyBorder="1" applyAlignment="1">
      <alignment horizontal="center" vertical="center" wrapText="1"/>
    </xf>
    <xf numFmtId="20" fontId="23" fillId="4" borderId="1" xfId="0" applyNumberFormat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/>
    </xf>
    <xf numFmtId="14" fontId="23" fillId="5" borderId="5" xfId="0" applyNumberFormat="1" applyFont="1" applyFill="1" applyBorder="1" applyAlignment="1">
      <alignment horizontal="center" vertical="center" wrapText="1"/>
    </xf>
    <xf numFmtId="20" fontId="23" fillId="5" borderId="1" xfId="0" applyNumberFormat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24" fillId="0" borderId="0" xfId="0" applyFont="1" applyAlignment="1">
      <alignment horizontal="left" vertical="center"/>
    </xf>
    <xf numFmtId="0" fontId="4" fillId="0" borderId="9" xfId="0" applyFont="1" applyBorder="1"/>
    <xf numFmtId="0" fontId="7" fillId="0" borderId="0" xfId="0" applyFont="1" applyAlignment="1">
      <alignment wrapText="1"/>
    </xf>
    <xf numFmtId="0" fontId="24" fillId="0" borderId="7" xfId="0" applyFont="1" applyBorder="1" applyAlignment="1">
      <alignment horizontal="left" vertical="center"/>
    </xf>
    <xf numFmtId="0" fontId="0" fillId="0" borderId="7" xfId="0" applyBorder="1"/>
    <xf numFmtId="0" fontId="23" fillId="4" borderId="1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</cellXfs>
  <cellStyles count="2">
    <cellStyle name="Köprü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="55" zoomScaleNormal="55" zoomScaleSheetLayoutView="85" workbookViewId="0">
      <selection activeCell="U8" sqref="U8"/>
    </sheetView>
  </sheetViews>
  <sheetFormatPr defaultRowHeight="15" x14ac:dyDescent="0.25"/>
  <cols>
    <col min="1" max="1" width="6.85546875" customWidth="1"/>
    <col min="2" max="2" width="11.28515625" bestFit="1" customWidth="1"/>
    <col min="3" max="3" width="34.5703125" bestFit="1" customWidth="1"/>
    <col min="4" max="4" width="56.5703125" style="21" bestFit="1" customWidth="1"/>
    <col min="5" max="5" width="24" bestFit="1" customWidth="1"/>
    <col min="6" max="6" width="34.42578125" bestFit="1" customWidth="1"/>
    <col min="7" max="7" width="13.140625" bestFit="1" customWidth="1"/>
    <col min="8" max="8" width="8.140625" bestFit="1" customWidth="1"/>
    <col min="9" max="9" width="6.5703125" bestFit="1" customWidth="1"/>
    <col min="10" max="10" width="17.140625" style="24" customWidth="1"/>
    <col min="11" max="11" width="8.85546875" customWidth="1"/>
  </cols>
  <sheetData>
    <row r="1" spans="1:11" ht="21.75" customHeight="1" thickBot="1" x14ac:dyDescent="0.3">
      <c r="A1" s="59" t="s">
        <v>57</v>
      </c>
      <c r="B1" s="60"/>
      <c r="C1" s="60"/>
      <c r="D1" s="60"/>
      <c r="E1" s="60"/>
      <c r="F1" s="60"/>
      <c r="G1" s="60"/>
      <c r="H1" s="60"/>
      <c r="I1" s="61"/>
      <c r="J1" s="8"/>
    </row>
    <row r="2" spans="1:11" ht="42" customHeight="1" thickBot="1" x14ac:dyDescent="0.3">
      <c r="A2" s="62" t="s">
        <v>58</v>
      </c>
      <c r="B2" s="63"/>
      <c r="C2" s="63"/>
      <c r="D2" s="63"/>
      <c r="E2" s="63"/>
      <c r="F2" s="63"/>
      <c r="G2" s="63"/>
      <c r="H2" s="63"/>
      <c r="I2" s="64"/>
      <c r="J2" s="8"/>
    </row>
    <row r="3" spans="1:11" ht="34.5" customHeight="1" thickBot="1" x14ac:dyDescent="0.3">
      <c r="A3" s="40" t="s">
        <v>95</v>
      </c>
      <c r="B3" s="40" t="s">
        <v>19</v>
      </c>
      <c r="C3" s="41" t="s">
        <v>2</v>
      </c>
      <c r="D3" s="42" t="s">
        <v>0</v>
      </c>
      <c r="E3" s="42" t="s">
        <v>1</v>
      </c>
      <c r="F3" s="43" t="s">
        <v>3</v>
      </c>
      <c r="G3" s="43" t="s">
        <v>4</v>
      </c>
      <c r="H3" s="43" t="s">
        <v>5</v>
      </c>
      <c r="I3" s="43" t="s">
        <v>6</v>
      </c>
    </row>
    <row r="4" spans="1:11" ht="47.25" x14ac:dyDescent="0.25">
      <c r="A4" s="46">
        <v>1</v>
      </c>
      <c r="B4" s="36" t="s">
        <v>20</v>
      </c>
      <c r="C4" s="33" t="s">
        <v>47</v>
      </c>
      <c r="D4" s="33" t="s">
        <v>33</v>
      </c>
      <c r="E4" s="33" t="s">
        <v>62</v>
      </c>
      <c r="F4" s="33" t="s">
        <v>94</v>
      </c>
      <c r="G4" s="34">
        <v>45983</v>
      </c>
      <c r="H4" s="35">
        <v>0.41666666666666669</v>
      </c>
      <c r="I4" s="54" t="s">
        <v>104</v>
      </c>
      <c r="K4" s="24"/>
    </row>
    <row r="5" spans="1:11" ht="47.25" x14ac:dyDescent="0.25">
      <c r="A5" s="47">
        <v>2</v>
      </c>
      <c r="B5" s="38" t="s">
        <v>20</v>
      </c>
      <c r="C5" s="37" t="s">
        <v>101</v>
      </c>
      <c r="D5" s="39" t="s">
        <v>112</v>
      </c>
      <c r="E5" s="39" t="s">
        <v>63</v>
      </c>
      <c r="F5" s="37" t="s">
        <v>102</v>
      </c>
      <c r="G5" s="44">
        <v>45983</v>
      </c>
      <c r="H5" s="45">
        <v>0.41666666666666669</v>
      </c>
      <c r="I5" s="55" t="s">
        <v>105</v>
      </c>
      <c r="K5" s="24"/>
    </row>
    <row r="6" spans="1:11" ht="47.25" x14ac:dyDescent="0.25">
      <c r="A6" s="46">
        <v>6</v>
      </c>
      <c r="B6" s="36" t="s">
        <v>20</v>
      </c>
      <c r="C6" s="33" t="s">
        <v>25</v>
      </c>
      <c r="D6" s="33" t="s">
        <v>36</v>
      </c>
      <c r="E6" s="33" t="s">
        <v>66</v>
      </c>
      <c r="F6" s="33" t="s">
        <v>103</v>
      </c>
      <c r="G6" s="34">
        <v>45983</v>
      </c>
      <c r="H6" s="35">
        <v>0.41666666666666669</v>
      </c>
      <c r="I6" s="54" t="s">
        <v>106</v>
      </c>
      <c r="K6" s="24"/>
    </row>
    <row r="7" spans="1:11" ht="47.25" x14ac:dyDescent="0.25">
      <c r="A7" s="47">
        <v>8</v>
      </c>
      <c r="B7" s="38" t="s">
        <v>20</v>
      </c>
      <c r="C7" s="37" t="s">
        <v>48</v>
      </c>
      <c r="D7" s="39" t="s">
        <v>37</v>
      </c>
      <c r="E7" s="39" t="s">
        <v>68</v>
      </c>
      <c r="F7" s="37" t="s">
        <v>80</v>
      </c>
      <c r="G7" s="44">
        <v>45983</v>
      </c>
      <c r="H7" s="45">
        <v>0.41666666666666669</v>
      </c>
      <c r="I7" s="55" t="s">
        <v>107</v>
      </c>
      <c r="K7" s="24"/>
    </row>
    <row r="8" spans="1:11" ht="63" x14ac:dyDescent="0.25">
      <c r="A8" s="46">
        <v>3</v>
      </c>
      <c r="B8" s="36" t="s">
        <v>20</v>
      </c>
      <c r="C8" s="33" t="s">
        <v>98</v>
      </c>
      <c r="D8" s="33" t="s">
        <v>60</v>
      </c>
      <c r="E8" s="33" t="s">
        <v>96</v>
      </c>
      <c r="F8" s="33" t="s">
        <v>79</v>
      </c>
      <c r="G8" s="34">
        <v>45983</v>
      </c>
      <c r="H8" s="35">
        <v>0.4375</v>
      </c>
      <c r="I8" s="54" t="s">
        <v>108</v>
      </c>
      <c r="K8" s="24"/>
    </row>
    <row r="9" spans="1:11" ht="47.25" x14ac:dyDescent="0.25">
      <c r="A9" s="47">
        <v>4</v>
      </c>
      <c r="B9" s="38" t="s">
        <v>20</v>
      </c>
      <c r="C9" s="37" t="s">
        <v>24</v>
      </c>
      <c r="D9" s="39" t="s">
        <v>34</v>
      </c>
      <c r="E9" s="39" t="s">
        <v>64</v>
      </c>
      <c r="F9" s="37" t="s">
        <v>92</v>
      </c>
      <c r="G9" s="44">
        <v>45983</v>
      </c>
      <c r="H9" s="45">
        <v>0.4375</v>
      </c>
      <c r="I9" s="55" t="s">
        <v>109</v>
      </c>
      <c r="K9" s="24"/>
    </row>
    <row r="10" spans="1:11" ht="47.25" x14ac:dyDescent="0.25">
      <c r="A10" s="46">
        <v>11</v>
      </c>
      <c r="B10" s="36" t="s">
        <v>20</v>
      </c>
      <c r="C10" s="33" t="s">
        <v>49</v>
      </c>
      <c r="D10" s="33" t="s">
        <v>39</v>
      </c>
      <c r="E10" s="33" t="s">
        <v>71</v>
      </c>
      <c r="F10" s="33" t="s">
        <v>83</v>
      </c>
      <c r="G10" s="34">
        <v>45983</v>
      </c>
      <c r="H10" s="35">
        <v>0.4375</v>
      </c>
      <c r="I10" s="54" t="s">
        <v>104</v>
      </c>
      <c r="K10" s="24"/>
    </row>
    <row r="11" spans="1:11" ht="47.25" x14ac:dyDescent="0.25">
      <c r="A11" s="47">
        <v>16</v>
      </c>
      <c r="B11" s="38" t="s">
        <v>20</v>
      </c>
      <c r="C11" s="37" t="s">
        <v>52</v>
      </c>
      <c r="D11" s="39" t="s">
        <v>44</v>
      </c>
      <c r="E11" s="39" t="s">
        <v>76</v>
      </c>
      <c r="F11" s="37" t="s">
        <v>87</v>
      </c>
      <c r="G11" s="44">
        <v>45983</v>
      </c>
      <c r="H11" s="45">
        <v>0.4375</v>
      </c>
      <c r="I11" s="55" t="s">
        <v>105</v>
      </c>
      <c r="K11" s="24"/>
    </row>
    <row r="12" spans="1:11" ht="47.25" x14ac:dyDescent="0.25">
      <c r="A12" s="46">
        <v>5</v>
      </c>
      <c r="B12" s="36" t="s">
        <v>20</v>
      </c>
      <c r="C12" s="33" t="s">
        <v>24</v>
      </c>
      <c r="D12" s="33" t="s">
        <v>35</v>
      </c>
      <c r="E12" s="33" t="s">
        <v>65</v>
      </c>
      <c r="F12" s="33" t="s">
        <v>85</v>
      </c>
      <c r="G12" s="34">
        <v>45983</v>
      </c>
      <c r="H12" s="35">
        <v>0.45833333333333331</v>
      </c>
      <c r="I12" s="54" t="s">
        <v>106</v>
      </c>
      <c r="K12" s="24"/>
    </row>
    <row r="13" spans="1:11" ht="47.25" x14ac:dyDescent="0.25">
      <c r="A13" s="47">
        <v>12</v>
      </c>
      <c r="B13" s="38" t="s">
        <v>20</v>
      </c>
      <c r="C13" s="37" t="s">
        <v>50</v>
      </c>
      <c r="D13" s="39" t="s">
        <v>40</v>
      </c>
      <c r="E13" s="39" t="s">
        <v>72</v>
      </c>
      <c r="F13" s="37" t="s">
        <v>84</v>
      </c>
      <c r="G13" s="44">
        <v>45983</v>
      </c>
      <c r="H13" s="45">
        <v>0.45833333333333331</v>
      </c>
      <c r="I13" s="55" t="s">
        <v>107</v>
      </c>
      <c r="K13" s="24"/>
    </row>
    <row r="14" spans="1:11" ht="47.25" x14ac:dyDescent="0.25">
      <c r="A14" s="46">
        <v>17</v>
      </c>
      <c r="B14" s="36" t="s">
        <v>20</v>
      </c>
      <c r="C14" s="33" t="s">
        <v>53</v>
      </c>
      <c r="D14" s="33" t="s">
        <v>45</v>
      </c>
      <c r="E14" s="33" t="s">
        <v>77</v>
      </c>
      <c r="F14" s="33" t="s">
        <v>88</v>
      </c>
      <c r="G14" s="34">
        <v>45983</v>
      </c>
      <c r="H14" s="35">
        <v>0.45833333333333331</v>
      </c>
      <c r="I14" s="54" t="s">
        <v>108</v>
      </c>
      <c r="K14" s="24"/>
    </row>
    <row r="15" spans="1:11" ht="47.25" x14ac:dyDescent="0.25">
      <c r="A15" s="47">
        <v>7</v>
      </c>
      <c r="B15" s="38" t="s">
        <v>20</v>
      </c>
      <c r="C15" s="37" t="s">
        <v>48</v>
      </c>
      <c r="D15" s="39" t="s">
        <v>111</v>
      </c>
      <c r="E15" s="39" t="s">
        <v>67</v>
      </c>
      <c r="F15" s="37" t="s">
        <v>86</v>
      </c>
      <c r="G15" s="44">
        <v>45983</v>
      </c>
      <c r="H15" s="45">
        <v>0.47916666666666669</v>
      </c>
      <c r="I15" s="55" t="s">
        <v>109</v>
      </c>
      <c r="K15" s="24"/>
    </row>
    <row r="16" spans="1:11" ht="47.25" x14ac:dyDescent="0.25">
      <c r="A16" s="46">
        <v>9</v>
      </c>
      <c r="B16" s="36" t="s">
        <v>20</v>
      </c>
      <c r="C16" s="33" t="s">
        <v>27</v>
      </c>
      <c r="D16" s="33" t="s">
        <v>38</v>
      </c>
      <c r="E16" s="33" t="s">
        <v>69</v>
      </c>
      <c r="F16" s="33" t="s">
        <v>81</v>
      </c>
      <c r="G16" s="34">
        <v>45983</v>
      </c>
      <c r="H16" s="35">
        <v>0.47916666666666669</v>
      </c>
      <c r="I16" s="54" t="s">
        <v>104</v>
      </c>
      <c r="K16" s="24"/>
    </row>
    <row r="17" spans="1:11" ht="47.25" x14ac:dyDescent="0.25">
      <c r="A17" s="47">
        <v>15</v>
      </c>
      <c r="B17" s="38" t="s">
        <v>20</v>
      </c>
      <c r="C17" s="37" t="s">
        <v>51</v>
      </c>
      <c r="D17" s="39" t="s">
        <v>43</v>
      </c>
      <c r="E17" s="39" t="s">
        <v>75</v>
      </c>
      <c r="F17" s="37" t="s">
        <v>93</v>
      </c>
      <c r="G17" s="44">
        <v>45983</v>
      </c>
      <c r="H17" s="45">
        <v>0.47916666666666669</v>
      </c>
      <c r="I17" s="55" t="s">
        <v>105</v>
      </c>
      <c r="K17" s="24"/>
    </row>
    <row r="18" spans="1:11" ht="47.25" x14ac:dyDescent="0.25">
      <c r="A18" s="46">
        <v>10</v>
      </c>
      <c r="B18" s="36" t="s">
        <v>20</v>
      </c>
      <c r="C18" s="33" t="s">
        <v>28</v>
      </c>
      <c r="D18" s="33" t="s">
        <v>110</v>
      </c>
      <c r="E18" s="33" t="s">
        <v>70</v>
      </c>
      <c r="F18" s="33" t="s">
        <v>82</v>
      </c>
      <c r="G18" s="34">
        <v>45983</v>
      </c>
      <c r="H18" s="35">
        <v>0.5</v>
      </c>
      <c r="I18" s="54" t="s">
        <v>106</v>
      </c>
      <c r="K18" s="24"/>
    </row>
    <row r="19" spans="1:11" ht="47.25" x14ac:dyDescent="0.25">
      <c r="A19" s="47">
        <v>13</v>
      </c>
      <c r="B19" s="38" t="s">
        <v>20</v>
      </c>
      <c r="C19" s="37" t="s">
        <v>99</v>
      </c>
      <c r="D19" s="39" t="s">
        <v>41</v>
      </c>
      <c r="E19" s="39" t="s">
        <v>73</v>
      </c>
      <c r="F19" s="37" t="s">
        <v>100</v>
      </c>
      <c r="G19" s="44">
        <v>45983</v>
      </c>
      <c r="H19" s="45">
        <v>0.5</v>
      </c>
      <c r="I19" s="55" t="s">
        <v>107</v>
      </c>
      <c r="K19" s="24"/>
    </row>
    <row r="20" spans="1:11" ht="47.25" x14ac:dyDescent="0.25">
      <c r="A20" s="46">
        <v>18</v>
      </c>
      <c r="B20" s="36" t="s">
        <v>20</v>
      </c>
      <c r="C20" s="33" t="s">
        <v>54</v>
      </c>
      <c r="D20" s="33" t="s">
        <v>46</v>
      </c>
      <c r="E20" s="33" t="s">
        <v>78</v>
      </c>
      <c r="F20" s="33" t="s">
        <v>89</v>
      </c>
      <c r="G20" s="34">
        <v>45983</v>
      </c>
      <c r="H20" s="35">
        <v>0.52083333333333337</v>
      </c>
      <c r="I20" s="54" t="s">
        <v>108</v>
      </c>
      <c r="K20" s="24"/>
    </row>
    <row r="21" spans="1:11" ht="47.25" x14ac:dyDescent="0.25">
      <c r="A21" s="47">
        <v>19</v>
      </c>
      <c r="B21" s="38" t="s">
        <v>21</v>
      </c>
      <c r="C21" s="37" t="s">
        <v>26</v>
      </c>
      <c r="D21" s="39"/>
      <c r="E21" s="39" t="s">
        <v>31</v>
      </c>
      <c r="F21" s="37" t="s">
        <v>90</v>
      </c>
      <c r="G21" s="44">
        <v>45983</v>
      </c>
      <c r="H21" s="45">
        <v>0.52083333333333337</v>
      </c>
      <c r="I21" s="55" t="s">
        <v>109</v>
      </c>
      <c r="K21" s="24"/>
    </row>
    <row r="22" spans="1:11" ht="47.25" x14ac:dyDescent="0.25">
      <c r="A22" s="46">
        <v>20</v>
      </c>
      <c r="B22" s="36" t="s">
        <v>21</v>
      </c>
      <c r="C22" s="33" t="s">
        <v>53</v>
      </c>
      <c r="D22" s="33" t="s">
        <v>59</v>
      </c>
      <c r="E22" s="33" t="s">
        <v>32</v>
      </c>
      <c r="F22" s="33" t="s">
        <v>91</v>
      </c>
      <c r="G22" s="34">
        <v>45983</v>
      </c>
      <c r="H22" s="35">
        <v>0.52083333333333337</v>
      </c>
      <c r="I22" s="54" t="s">
        <v>104</v>
      </c>
      <c r="K22" s="24"/>
    </row>
    <row r="23" spans="1:11" ht="47.25" x14ac:dyDescent="0.25">
      <c r="A23" s="47">
        <v>14</v>
      </c>
      <c r="B23" s="38" t="s">
        <v>20</v>
      </c>
      <c r="C23" s="37" t="s">
        <v>51</v>
      </c>
      <c r="D23" s="39" t="s">
        <v>42</v>
      </c>
      <c r="E23" s="39" t="s">
        <v>74</v>
      </c>
      <c r="F23" s="37" t="s">
        <v>97</v>
      </c>
      <c r="G23" s="44">
        <v>45983</v>
      </c>
      <c r="H23" s="45">
        <v>0.54166666666666663</v>
      </c>
      <c r="I23" s="55" t="s">
        <v>105</v>
      </c>
      <c r="K23" s="24"/>
    </row>
    <row r="24" spans="1:11" ht="15.75" x14ac:dyDescent="0.25">
      <c r="A24" s="48"/>
      <c r="B24" s="49"/>
      <c r="C24" s="49"/>
      <c r="D24" s="49"/>
      <c r="E24" s="49"/>
      <c r="F24" s="49"/>
      <c r="G24" s="49"/>
      <c r="H24" s="49"/>
      <c r="I24" s="52"/>
      <c r="K24" s="24"/>
    </row>
    <row r="25" spans="1:11" x14ac:dyDescent="0.25">
      <c r="A25" s="48"/>
      <c r="I25" s="53"/>
      <c r="K25" s="24"/>
    </row>
    <row r="26" spans="1:11" ht="19.5" customHeight="1" x14ac:dyDescent="0.45">
      <c r="A26" s="50" t="s">
        <v>7</v>
      </c>
      <c r="B26" s="4"/>
      <c r="C26" s="5"/>
      <c r="D26" s="51"/>
      <c r="E26" s="7"/>
      <c r="F26" s="6"/>
      <c r="I26" s="53"/>
      <c r="K26" s="24"/>
    </row>
    <row r="27" spans="1:11" ht="21" customHeight="1" x14ac:dyDescent="0.25">
      <c r="A27" s="65" t="s">
        <v>17</v>
      </c>
      <c r="B27" s="66"/>
      <c r="C27" s="66"/>
      <c r="D27" s="66"/>
      <c r="E27" s="66"/>
      <c r="F27" s="66"/>
      <c r="G27" s="66"/>
      <c r="H27" s="66"/>
      <c r="I27" s="67"/>
      <c r="K27" s="24"/>
    </row>
    <row r="28" spans="1:11" ht="19.5" customHeight="1" thickBot="1" x14ac:dyDescent="0.35">
      <c r="A28" s="68" t="s">
        <v>61</v>
      </c>
      <c r="B28" s="69"/>
      <c r="C28" s="69"/>
      <c r="D28" s="69"/>
      <c r="E28" s="69"/>
      <c r="F28" s="69"/>
      <c r="G28" s="69"/>
      <c r="H28" s="69"/>
      <c r="I28" s="70"/>
      <c r="K28" s="24"/>
    </row>
    <row r="29" spans="1:11" ht="15" customHeight="1" x14ac:dyDescent="0.25"/>
    <row r="31" spans="1:11" x14ac:dyDescent="0.25">
      <c r="G31" s="20"/>
    </row>
    <row r="41" spans="1:14" ht="37.5" customHeight="1" x14ac:dyDescent="0.25"/>
    <row r="42" spans="1:14" x14ac:dyDescent="0.25">
      <c r="A42" s="12"/>
      <c r="B42" s="12"/>
      <c r="C42" s="13"/>
      <c r="D42" s="22"/>
      <c r="E42" s="14"/>
      <c r="F42" s="15"/>
      <c r="G42" s="16"/>
      <c r="H42" s="17"/>
      <c r="I42" s="18"/>
    </row>
    <row r="43" spans="1:14" x14ac:dyDescent="0.25">
      <c r="A43" s="1"/>
      <c r="B43" s="1"/>
      <c r="C43" s="1"/>
      <c r="D43" s="23"/>
      <c r="E43" s="2"/>
      <c r="F43" s="2"/>
      <c r="G43" s="2"/>
      <c r="H43" s="2"/>
      <c r="I43" s="2"/>
    </row>
    <row r="44" spans="1:14" ht="23.25" x14ac:dyDescent="0.45">
      <c r="B44" s="3"/>
      <c r="C44" s="4"/>
      <c r="D44" s="5"/>
      <c r="E44" s="6"/>
      <c r="F44" s="7"/>
      <c r="G44" s="6"/>
      <c r="J44" s="8"/>
      <c r="N44" s="9"/>
    </row>
    <row r="45" spans="1:14" ht="39" customHeight="1" x14ac:dyDescent="0.3">
      <c r="B45" s="56"/>
      <c r="C45" s="57"/>
      <c r="D45" s="57"/>
      <c r="E45" s="57"/>
      <c r="F45" s="57"/>
      <c r="G45" s="57"/>
      <c r="H45" s="57"/>
      <c r="J45" s="8"/>
      <c r="N45" s="9"/>
    </row>
    <row r="46" spans="1:14" ht="46.5" customHeight="1" x14ac:dyDescent="0.3">
      <c r="B46" s="58"/>
      <c r="C46" s="57"/>
      <c r="D46" s="57"/>
      <c r="E46" s="57"/>
      <c r="F46" s="57"/>
      <c r="G46" s="57"/>
      <c r="H46" s="57"/>
      <c r="J46" s="8"/>
      <c r="N46" s="9"/>
    </row>
    <row r="47" spans="1:14" ht="18" x14ac:dyDescent="0.25">
      <c r="E47" s="10"/>
      <c r="F47" s="11"/>
      <c r="J47" s="8"/>
      <c r="N47" s="9"/>
    </row>
  </sheetData>
  <sortState xmlns:xlrd2="http://schemas.microsoft.com/office/spreadsheetml/2017/richdata2" ref="A5:I23">
    <sortCondition ref="G5:G23"/>
    <sortCondition ref="H5:H23"/>
  </sortState>
  <mergeCells count="6">
    <mergeCell ref="B45:H45"/>
    <mergeCell ref="B46:H46"/>
    <mergeCell ref="A1:I1"/>
    <mergeCell ref="A2:I2"/>
    <mergeCell ref="A27:I27"/>
    <mergeCell ref="A28:I28"/>
  </mergeCells>
  <phoneticPr fontId="21" type="noConversion"/>
  <conditionalFormatting sqref="F4 F6 F8 F10 F12 F14 F16 F18 F20 F22">
    <cfRule type="duplicateValues" dxfId="0" priority="1"/>
  </conditionalFormatting>
  <printOptions horizontalCentered="1" verticalCentered="1"/>
  <pageMargins left="0.118110236220472" right="0" top="0.196850393700787" bottom="0" header="0.31496062992126" footer="0.31496062992126"/>
  <pageSetup paperSize="8" fitToHeight="0" orientation="landscape" r:id="rId1"/>
  <rowBreaks count="2" manualBreakCount="2">
    <brk id="15" max="10" man="1"/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8:S30"/>
  <sheetViews>
    <sheetView zoomScaleNormal="100" zoomScaleSheetLayoutView="115" workbookViewId="0">
      <selection activeCell="D9" sqref="D9:R9"/>
    </sheetView>
  </sheetViews>
  <sheetFormatPr defaultRowHeight="15" x14ac:dyDescent="0.25"/>
  <cols>
    <col min="3" max="3" width="11.140625" bestFit="1" customWidth="1"/>
    <col min="4" max="4" width="7.140625" bestFit="1" customWidth="1"/>
    <col min="5" max="5" width="6.140625" bestFit="1" customWidth="1"/>
    <col min="6" max="6" width="11.140625" bestFit="1" customWidth="1"/>
    <col min="7" max="7" width="7.7109375" bestFit="1" customWidth="1"/>
    <col min="8" max="8" width="6.85546875" bestFit="1" customWidth="1"/>
    <col min="12" max="12" width="10" bestFit="1" customWidth="1"/>
    <col min="13" max="13" width="13.42578125" bestFit="1" customWidth="1"/>
    <col min="14" max="14" width="11.7109375" bestFit="1" customWidth="1"/>
    <col min="16" max="16" width="9.5703125" bestFit="1" customWidth="1"/>
    <col min="17" max="17" width="9.85546875" bestFit="1" customWidth="1"/>
  </cols>
  <sheetData>
    <row r="8" spans="3:19" x14ac:dyDescent="0.25">
      <c r="C8" s="25"/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>
        <v>6</v>
      </c>
      <c r="J8" s="26">
        <v>7</v>
      </c>
      <c r="K8" s="26">
        <v>8</v>
      </c>
      <c r="L8" s="26">
        <v>9</v>
      </c>
      <c r="M8" s="26">
        <v>10</v>
      </c>
      <c r="N8" s="26">
        <v>11</v>
      </c>
      <c r="O8" s="26">
        <v>12</v>
      </c>
      <c r="P8" s="26">
        <v>13</v>
      </c>
      <c r="Q8" s="26">
        <v>14</v>
      </c>
      <c r="R8" s="26">
        <v>15</v>
      </c>
    </row>
    <row r="9" spans="3:19" x14ac:dyDescent="0.25">
      <c r="C9" s="25"/>
      <c r="D9" s="30" t="s">
        <v>8</v>
      </c>
      <c r="E9" s="31" t="s">
        <v>10</v>
      </c>
      <c r="F9" s="31" t="s">
        <v>12</v>
      </c>
      <c r="G9" s="31" t="s">
        <v>18</v>
      </c>
      <c r="H9" s="31" t="s">
        <v>22</v>
      </c>
      <c r="I9" s="31" t="s">
        <v>15</v>
      </c>
      <c r="J9" s="31" t="s">
        <v>13</v>
      </c>
      <c r="K9" s="31" t="s">
        <v>14</v>
      </c>
      <c r="L9" s="31" t="s">
        <v>56</v>
      </c>
      <c r="M9" s="31" t="s">
        <v>23</v>
      </c>
      <c r="N9" s="31" t="s">
        <v>11</v>
      </c>
      <c r="O9" s="31" t="s">
        <v>55</v>
      </c>
      <c r="P9" s="31" t="s">
        <v>29</v>
      </c>
      <c r="Q9" s="31" t="s">
        <v>30</v>
      </c>
      <c r="R9" s="31" t="s">
        <v>16</v>
      </c>
    </row>
    <row r="10" spans="3:19" x14ac:dyDescent="0.25">
      <c r="C10" s="32">
        <v>1</v>
      </c>
      <c r="D10" s="27">
        <f>IF(ISNUMBER(SEARCH(Sayfa3!D$9,Sayfa1!$F4)),1,0)</f>
        <v>0</v>
      </c>
      <c r="E10" s="27">
        <f>IF(ISNUMBER(SEARCH(Sayfa3!E$9,Sayfa1!$F4)),1,0)</f>
        <v>0</v>
      </c>
      <c r="F10" s="27">
        <f>IF(ISNUMBER(SEARCH(Sayfa3!F$9,Sayfa1!$F4)),1,0)</f>
        <v>1</v>
      </c>
      <c r="G10" s="27">
        <f>IF(ISNUMBER(SEARCH(Sayfa3!G$9,Sayfa1!$F4)),1,0)</f>
        <v>0</v>
      </c>
      <c r="H10" s="27">
        <f>IF(ISNUMBER(SEARCH(Sayfa3!H$9,Sayfa1!$F4)),1,0)</f>
        <v>0</v>
      </c>
      <c r="I10" s="27">
        <f>IF(ISNUMBER(SEARCH(Sayfa3!I$9,Sayfa1!$F4)),1,0)</f>
        <v>0</v>
      </c>
      <c r="J10" s="27">
        <f>IF(ISNUMBER(SEARCH(Sayfa3!J$9,Sayfa1!$F4)),1,0)</f>
        <v>0</v>
      </c>
      <c r="K10" s="27">
        <f>IF(ISNUMBER(SEARCH(Sayfa3!K$9,Sayfa1!$F4)),1,0)</f>
        <v>0</v>
      </c>
      <c r="L10" s="27">
        <f>IF(ISNUMBER(SEARCH(Sayfa3!L$9,Sayfa1!$F4)),1,0)</f>
        <v>0</v>
      </c>
      <c r="M10" s="27">
        <f>IF(ISNUMBER(SEARCH(Sayfa3!M$9,Sayfa1!$F4)),1,0)</f>
        <v>1</v>
      </c>
      <c r="N10" s="27">
        <f>IF(ISNUMBER(SEARCH(Sayfa3!N$9,Sayfa1!$F4)),1,0)</f>
        <v>0</v>
      </c>
      <c r="O10" s="27">
        <f>IF(ISNUMBER(SEARCH(Sayfa3!O$9,Sayfa1!$F4)),1,0)</f>
        <v>0</v>
      </c>
      <c r="P10" s="27">
        <f>IF(ISNUMBER(SEARCH(Sayfa3!P$9,Sayfa1!$F4)),1,0)</f>
        <v>1</v>
      </c>
      <c r="Q10" s="27">
        <f>IF(ISNUMBER(SEARCH(Sayfa3!Q$9,Sayfa1!$F4)),1,0)</f>
        <v>0</v>
      </c>
      <c r="R10" s="27">
        <f>IF(ISNUMBER(SEARCH(Sayfa3!R$9,Sayfa1!$F4)),1,0)</f>
        <v>0</v>
      </c>
      <c r="S10">
        <f>SUM(D10:R10)</f>
        <v>3</v>
      </c>
    </row>
    <row r="11" spans="3:19" x14ac:dyDescent="0.25">
      <c r="C11" s="32">
        <v>2</v>
      </c>
      <c r="D11" s="27">
        <f>IF(ISNUMBER(SEARCH(Sayfa3!D$9,Sayfa1!$F5)),1,0)</f>
        <v>1</v>
      </c>
      <c r="E11" s="27">
        <f>IF(ISNUMBER(SEARCH(Sayfa3!E$9,Sayfa1!$F5)),1,0)</f>
        <v>0</v>
      </c>
      <c r="F11" s="27">
        <f>IF(ISNUMBER(SEARCH(Sayfa3!F$9,Sayfa1!$F5)),1,0)</f>
        <v>0</v>
      </c>
      <c r="G11" s="27">
        <f>IF(ISNUMBER(SEARCH(Sayfa3!G$9,Sayfa1!$F5)),1,0)</f>
        <v>1</v>
      </c>
      <c r="H11" s="27">
        <f>IF(ISNUMBER(SEARCH(Sayfa3!H$9,Sayfa1!$F5)),1,0)</f>
        <v>0</v>
      </c>
      <c r="I11" s="27">
        <f>IF(ISNUMBER(SEARCH(Sayfa3!I$9,Sayfa1!$F5)),1,0)</f>
        <v>0</v>
      </c>
      <c r="J11" s="27">
        <f>IF(ISNUMBER(SEARCH(Sayfa3!J$9,Sayfa1!$F5)),1,0)</f>
        <v>1</v>
      </c>
      <c r="K11" s="27">
        <f>IF(ISNUMBER(SEARCH(Sayfa3!K$9,Sayfa1!$F5)),1,0)</f>
        <v>0</v>
      </c>
      <c r="L11" s="27">
        <f>IF(ISNUMBER(SEARCH(Sayfa3!L$9,Sayfa1!$F5)),1,0)</f>
        <v>0</v>
      </c>
      <c r="M11" s="27">
        <f>IF(ISNUMBER(SEARCH(Sayfa3!M$9,Sayfa1!$F5)),1,0)</f>
        <v>0</v>
      </c>
      <c r="N11" s="27">
        <f>IF(ISNUMBER(SEARCH(Sayfa3!N$9,Sayfa1!$F5)),1,0)</f>
        <v>0</v>
      </c>
      <c r="O11" s="27">
        <f>IF(ISNUMBER(SEARCH(Sayfa3!O$9,Sayfa1!$F5)),1,0)</f>
        <v>0</v>
      </c>
      <c r="P11" s="27">
        <f>IF(ISNUMBER(SEARCH(Sayfa3!P$9,Sayfa1!$F5)),1,0)</f>
        <v>0</v>
      </c>
      <c r="Q11" s="27">
        <f>IF(ISNUMBER(SEARCH(Sayfa3!Q$9,Sayfa1!$F5)),1,0)</f>
        <v>0</v>
      </c>
      <c r="R11" s="27">
        <f>IF(ISNUMBER(SEARCH(Sayfa3!R$9,Sayfa1!$F5)),1,0)</f>
        <v>0</v>
      </c>
      <c r="S11">
        <f t="shared" ref="S11:S29" si="0">SUM(D11:R11)</f>
        <v>3</v>
      </c>
    </row>
    <row r="12" spans="3:19" x14ac:dyDescent="0.25">
      <c r="C12" s="32">
        <v>3</v>
      </c>
      <c r="D12" s="27">
        <f>IF(ISNUMBER(SEARCH(Sayfa3!D$9,Sayfa1!$F6)),1,0)</f>
        <v>0</v>
      </c>
      <c r="E12" s="27">
        <f>IF(ISNUMBER(SEARCH(Sayfa3!E$9,Sayfa1!$F6)),1,0)</f>
        <v>1</v>
      </c>
      <c r="F12" s="27">
        <f>IF(ISNUMBER(SEARCH(Sayfa3!F$9,Sayfa1!$F6)),1,0)</f>
        <v>0</v>
      </c>
      <c r="G12" s="27">
        <f>IF(ISNUMBER(SEARCH(Sayfa3!G$9,Sayfa1!$F6)),1,0)</f>
        <v>0</v>
      </c>
      <c r="H12" s="27">
        <f>IF(ISNUMBER(SEARCH(Sayfa3!H$9,Sayfa1!$F6)),1,0)</f>
        <v>1</v>
      </c>
      <c r="I12" s="27">
        <f>IF(ISNUMBER(SEARCH(Sayfa3!I$9,Sayfa1!$F6)),1,0)</f>
        <v>0</v>
      </c>
      <c r="J12" s="27">
        <f>IF(ISNUMBER(SEARCH(Sayfa3!J$9,Sayfa1!$F6)),1,0)</f>
        <v>0</v>
      </c>
      <c r="K12" s="27">
        <f>IF(ISNUMBER(SEARCH(Sayfa3!K$9,Sayfa1!$F6)),1,0)</f>
        <v>1</v>
      </c>
      <c r="L12" s="27">
        <f>IF(ISNUMBER(SEARCH(Sayfa3!L$9,Sayfa1!$F6)),1,0)</f>
        <v>0</v>
      </c>
      <c r="M12" s="27">
        <f>IF(ISNUMBER(SEARCH(Sayfa3!M$9,Sayfa1!$F6)),1,0)</f>
        <v>0</v>
      </c>
      <c r="N12" s="27">
        <f>IF(ISNUMBER(SEARCH(Sayfa3!N$9,Sayfa1!$F6)),1,0)</f>
        <v>0</v>
      </c>
      <c r="O12" s="27">
        <f>IF(ISNUMBER(SEARCH(Sayfa3!O$9,Sayfa1!$F6)),1,0)</f>
        <v>0</v>
      </c>
      <c r="P12" s="27">
        <f>IF(ISNUMBER(SEARCH(Sayfa3!P$9,Sayfa1!$F6)),1,0)</f>
        <v>0</v>
      </c>
      <c r="Q12" s="27">
        <f>IF(ISNUMBER(SEARCH(Sayfa3!Q$9,Sayfa1!$F6)),1,0)</f>
        <v>0</v>
      </c>
      <c r="R12" s="27">
        <f>IF(ISNUMBER(SEARCH(Sayfa3!R$9,Sayfa1!$F6)),1,0)</f>
        <v>0</v>
      </c>
      <c r="S12">
        <f t="shared" si="0"/>
        <v>3</v>
      </c>
    </row>
    <row r="13" spans="3:19" x14ac:dyDescent="0.25">
      <c r="C13" s="32">
        <v>4</v>
      </c>
      <c r="D13" s="27">
        <f>IF(ISNUMBER(SEARCH(Sayfa3!D$9,Sayfa1!$F7)),1,0)</f>
        <v>0</v>
      </c>
      <c r="E13" s="27">
        <f>IF(ISNUMBER(SEARCH(Sayfa3!E$9,Sayfa1!$F7)),1,0)</f>
        <v>0</v>
      </c>
      <c r="F13" s="27">
        <f>IF(ISNUMBER(SEARCH(Sayfa3!F$9,Sayfa1!$F7)),1,0)</f>
        <v>0</v>
      </c>
      <c r="G13" s="27">
        <f>IF(ISNUMBER(SEARCH(Sayfa3!G$9,Sayfa1!$F7)),1,0)</f>
        <v>0</v>
      </c>
      <c r="H13" s="27">
        <f>IF(ISNUMBER(SEARCH(Sayfa3!H$9,Sayfa1!$F7)),1,0)</f>
        <v>0</v>
      </c>
      <c r="I13" s="27">
        <f>IF(ISNUMBER(SEARCH(Sayfa3!I$9,Sayfa1!$F7)),1,0)</f>
        <v>1</v>
      </c>
      <c r="J13" s="27">
        <f>IF(ISNUMBER(SEARCH(Sayfa3!J$9,Sayfa1!$F7)),1,0)</f>
        <v>0</v>
      </c>
      <c r="K13" s="27">
        <f>IF(ISNUMBER(SEARCH(Sayfa3!K$9,Sayfa1!$F7)),1,0)</f>
        <v>0</v>
      </c>
      <c r="L13" s="27">
        <f>IF(ISNUMBER(SEARCH(Sayfa3!L$9,Sayfa1!$F7)),1,0)</f>
        <v>1</v>
      </c>
      <c r="M13" s="27">
        <f>IF(ISNUMBER(SEARCH(Sayfa3!M$9,Sayfa1!$F7)),1,0)</f>
        <v>0</v>
      </c>
      <c r="N13" s="27">
        <f>IF(ISNUMBER(SEARCH(Sayfa3!N$9,Sayfa1!$F7)),1,0)</f>
        <v>0</v>
      </c>
      <c r="O13" s="27">
        <f>IF(ISNUMBER(SEARCH(Sayfa3!O$9,Sayfa1!$F7)),1,0)</f>
        <v>0</v>
      </c>
      <c r="P13" s="27">
        <f>IF(ISNUMBER(SEARCH(Sayfa3!P$9,Sayfa1!$F7)),1,0)</f>
        <v>0</v>
      </c>
      <c r="Q13" s="27">
        <f>IF(ISNUMBER(SEARCH(Sayfa3!Q$9,Sayfa1!$F7)),1,0)</f>
        <v>0</v>
      </c>
      <c r="R13" s="27">
        <f>IF(ISNUMBER(SEARCH(Sayfa3!R$9,Sayfa1!$F7)),1,0)</f>
        <v>1</v>
      </c>
      <c r="S13">
        <f t="shared" si="0"/>
        <v>3</v>
      </c>
    </row>
    <row r="14" spans="3:19" x14ac:dyDescent="0.25">
      <c r="C14" s="32">
        <v>5</v>
      </c>
      <c r="D14" s="27">
        <f>IF(ISNUMBER(SEARCH(Sayfa3!D$9,Sayfa1!$F8)),1,0)</f>
        <v>0</v>
      </c>
      <c r="E14" s="27">
        <f>IF(ISNUMBER(SEARCH(Sayfa3!E$9,Sayfa1!$F8)),1,0)</f>
        <v>0</v>
      </c>
      <c r="F14" s="27">
        <f>IF(ISNUMBER(SEARCH(Sayfa3!F$9,Sayfa1!$F8)),1,0)</f>
        <v>1</v>
      </c>
      <c r="G14" s="27">
        <f>IF(ISNUMBER(SEARCH(Sayfa3!G$9,Sayfa1!$F8)),1,0)</f>
        <v>0</v>
      </c>
      <c r="H14" s="27">
        <f>IF(ISNUMBER(SEARCH(Sayfa3!H$9,Sayfa1!$F8)),1,0)</f>
        <v>0</v>
      </c>
      <c r="I14" s="27">
        <f>IF(ISNUMBER(SEARCH(Sayfa3!I$9,Sayfa1!$F8)),1,0)</f>
        <v>1</v>
      </c>
      <c r="J14" s="27">
        <f>IF(ISNUMBER(SEARCH(Sayfa3!J$9,Sayfa1!$F8)),1,0)</f>
        <v>0</v>
      </c>
      <c r="K14" s="27">
        <f>IF(ISNUMBER(SEARCH(Sayfa3!K$9,Sayfa1!$F8)),1,0)</f>
        <v>0</v>
      </c>
      <c r="L14" s="27">
        <f>IF(ISNUMBER(SEARCH(Sayfa3!L$9,Sayfa1!$F8)),1,0)</f>
        <v>0</v>
      </c>
      <c r="M14" s="27">
        <f>IF(ISNUMBER(SEARCH(Sayfa3!M$9,Sayfa1!$F8)),1,0)</f>
        <v>0</v>
      </c>
      <c r="N14" s="27">
        <f>IF(ISNUMBER(SEARCH(Sayfa3!N$9,Sayfa1!$F8)),1,0)</f>
        <v>0</v>
      </c>
      <c r="O14" s="27">
        <f>IF(ISNUMBER(SEARCH(Sayfa3!O$9,Sayfa1!$F8)),1,0)</f>
        <v>0</v>
      </c>
      <c r="P14" s="27">
        <f>IF(ISNUMBER(SEARCH(Sayfa3!P$9,Sayfa1!$F8)),1,0)</f>
        <v>0</v>
      </c>
      <c r="Q14" s="27">
        <f>IF(ISNUMBER(SEARCH(Sayfa3!Q$9,Sayfa1!$F8)),1,0)</f>
        <v>1</v>
      </c>
      <c r="R14" s="27">
        <f>IF(ISNUMBER(SEARCH(Sayfa3!R$9,Sayfa1!$F8)),1,0)</f>
        <v>0</v>
      </c>
      <c r="S14">
        <f t="shared" si="0"/>
        <v>3</v>
      </c>
    </row>
    <row r="15" spans="3:19" x14ac:dyDescent="0.25">
      <c r="C15" s="32">
        <v>6</v>
      </c>
      <c r="D15" s="27">
        <f>IF(ISNUMBER(SEARCH(Sayfa3!D$9,Sayfa1!$F9)),1,0)</f>
        <v>1</v>
      </c>
      <c r="E15" s="27">
        <f>IF(ISNUMBER(SEARCH(Sayfa3!E$9,Sayfa1!$F9)),1,0)</f>
        <v>0</v>
      </c>
      <c r="F15" s="27">
        <f>IF(ISNUMBER(SEARCH(Sayfa3!F$9,Sayfa1!$F9)),1,0)</f>
        <v>0</v>
      </c>
      <c r="G15" s="27">
        <f>IF(ISNUMBER(SEARCH(Sayfa3!G$9,Sayfa1!$F9)),1,0)</f>
        <v>1</v>
      </c>
      <c r="H15" s="27">
        <f>IF(ISNUMBER(SEARCH(Sayfa3!H$9,Sayfa1!$F9)),1,0)</f>
        <v>0</v>
      </c>
      <c r="I15" s="27">
        <f>IF(ISNUMBER(SEARCH(Sayfa3!I$9,Sayfa1!$F9)),1,0)</f>
        <v>0</v>
      </c>
      <c r="J15" s="27">
        <f>IF(ISNUMBER(SEARCH(Sayfa3!J$9,Sayfa1!$F9)),1,0)</f>
        <v>0</v>
      </c>
      <c r="K15" s="27">
        <f>IF(ISNUMBER(SEARCH(Sayfa3!K$9,Sayfa1!$F9)),1,0)</f>
        <v>0</v>
      </c>
      <c r="L15" s="27">
        <f>IF(ISNUMBER(SEARCH(Sayfa3!L$9,Sayfa1!$F9)),1,0)</f>
        <v>1</v>
      </c>
      <c r="M15" s="27">
        <f>IF(ISNUMBER(SEARCH(Sayfa3!M$9,Sayfa1!$F9)),1,0)</f>
        <v>0</v>
      </c>
      <c r="N15" s="27">
        <f>IF(ISNUMBER(SEARCH(Sayfa3!N$9,Sayfa1!$F9)),1,0)</f>
        <v>0</v>
      </c>
      <c r="O15" s="27">
        <f>IF(ISNUMBER(SEARCH(Sayfa3!O$9,Sayfa1!$F9)),1,0)</f>
        <v>0</v>
      </c>
      <c r="P15" s="27">
        <f>IF(ISNUMBER(SEARCH(Sayfa3!P$9,Sayfa1!$F9)),1,0)</f>
        <v>0</v>
      </c>
      <c r="Q15" s="27">
        <f>IF(ISNUMBER(SEARCH(Sayfa3!Q$9,Sayfa1!$F9)),1,0)</f>
        <v>0</v>
      </c>
      <c r="R15" s="27">
        <f>IF(ISNUMBER(SEARCH(Sayfa3!R$9,Sayfa1!$F9)),1,0)</f>
        <v>0</v>
      </c>
      <c r="S15">
        <f t="shared" si="0"/>
        <v>3</v>
      </c>
    </row>
    <row r="16" spans="3:19" x14ac:dyDescent="0.25">
      <c r="C16" s="32">
        <v>7</v>
      </c>
      <c r="D16" s="27">
        <f>IF(ISNUMBER(SEARCH(Sayfa3!D$9,Sayfa1!$F10)),1,0)</f>
        <v>0</v>
      </c>
      <c r="E16" s="27">
        <f>IF(ISNUMBER(SEARCH(Sayfa3!E$9,Sayfa1!$F10)),1,0)</f>
        <v>0</v>
      </c>
      <c r="F16" s="27">
        <f>IF(ISNUMBER(SEARCH(Sayfa3!F$9,Sayfa1!$F10)),1,0)</f>
        <v>0</v>
      </c>
      <c r="G16" s="27">
        <f>IF(ISNUMBER(SEARCH(Sayfa3!G$9,Sayfa1!$F10)),1,0)</f>
        <v>0</v>
      </c>
      <c r="H16" s="27">
        <f>IF(ISNUMBER(SEARCH(Sayfa3!H$9,Sayfa1!$F10)),1,0)</f>
        <v>1</v>
      </c>
      <c r="I16" s="27">
        <f>IF(ISNUMBER(SEARCH(Sayfa3!I$9,Sayfa1!$F10)),1,0)</f>
        <v>0</v>
      </c>
      <c r="J16" s="27">
        <f>IF(ISNUMBER(SEARCH(Sayfa3!J$9,Sayfa1!$F10)),1,0)</f>
        <v>0</v>
      </c>
      <c r="K16" s="27">
        <f>IF(ISNUMBER(SEARCH(Sayfa3!K$9,Sayfa1!$F10)),1,0)</f>
        <v>1</v>
      </c>
      <c r="L16" s="27">
        <f>IF(ISNUMBER(SEARCH(Sayfa3!L$9,Sayfa1!$F10)),1,0)</f>
        <v>0</v>
      </c>
      <c r="M16" s="27">
        <f>IF(ISNUMBER(SEARCH(Sayfa3!M$9,Sayfa1!$F10)),1,0)</f>
        <v>0</v>
      </c>
      <c r="N16" s="27">
        <f>IF(ISNUMBER(SEARCH(Sayfa3!N$9,Sayfa1!$F10)),1,0)</f>
        <v>1</v>
      </c>
      <c r="O16" s="27">
        <f>IF(ISNUMBER(SEARCH(Sayfa3!O$9,Sayfa1!$F10)),1,0)</f>
        <v>0</v>
      </c>
      <c r="P16" s="27">
        <f>IF(ISNUMBER(SEARCH(Sayfa3!P$9,Sayfa1!$F10)),1,0)</f>
        <v>0</v>
      </c>
      <c r="Q16" s="27">
        <f>IF(ISNUMBER(SEARCH(Sayfa3!Q$9,Sayfa1!$F10)),1,0)</f>
        <v>0</v>
      </c>
      <c r="R16" s="27">
        <f>IF(ISNUMBER(SEARCH(Sayfa3!R$9,Sayfa1!$F10)),1,0)</f>
        <v>0</v>
      </c>
      <c r="S16">
        <f t="shared" si="0"/>
        <v>3</v>
      </c>
    </row>
    <row r="17" spans="3:19" x14ac:dyDescent="0.25">
      <c r="C17" s="32">
        <v>8</v>
      </c>
      <c r="D17" s="27">
        <f>IF(ISNUMBER(SEARCH(Sayfa3!D$9,Sayfa1!$F11)),1,0)</f>
        <v>0</v>
      </c>
      <c r="E17" s="27">
        <f>IF(ISNUMBER(SEARCH(Sayfa3!E$9,Sayfa1!$F11)),1,0)</f>
        <v>1</v>
      </c>
      <c r="F17" s="27">
        <f>IF(ISNUMBER(SEARCH(Sayfa3!F$9,Sayfa1!$F11)),1,0)</f>
        <v>0</v>
      </c>
      <c r="G17" s="27">
        <f>IF(ISNUMBER(SEARCH(Sayfa3!G$9,Sayfa1!$F11)),1,0)</f>
        <v>0</v>
      </c>
      <c r="H17" s="27">
        <f>IF(ISNUMBER(SEARCH(Sayfa3!H$9,Sayfa1!$F11)),1,0)</f>
        <v>0</v>
      </c>
      <c r="I17" s="27">
        <f>IF(ISNUMBER(SEARCH(Sayfa3!I$9,Sayfa1!$F11)),1,0)</f>
        <v>0</v>
      </c>
      <c r="J17" s="27">
        <f>IF(ISNUMBER(SEARCH(Sayfa3!J$9,Sayfa1!$F11)),1,0)</f>
        <v>0</v>
      </c>
      <c r="K17" s="27">
        <f>IF(ISNUMBER(SEARCH(Sayfa3!K$9,Sayfa1!$F11)),1,0)</f>
        <v>0</v>
      </c>
      <c r="L17" s="27">
        <f>IF(ISNUMBER(SEARCH(Sayfa3!L$9,Sayfa1!$F11)),1,0)</f>
        <v>0</v>
      </c>
      <c r="M17" s="27">
        <f>IF(ISNUMBER(SEARCH(Sayfa3!M$9,Sayfa1!$F11)),1,0)</f>
        <v>1</v>
      </c>
      <c r="N17" s="27">
        <f>IF(ISNUMBER(SEARCH(Sayfa3!N$9,Sayfa1!$F11)),1,0)</f>
        <v>0</v>
      </c>
      <c r="O17" s="27">
        <f>IF(ISNUMBER(SEARCH(Sayfa3!O$9,Sayfa1!$F11)),1,0)</f>
        <v>0</v>
      </c>
      <c r="P17" s="27">
        <f>IF(ISNUMBER(SEARCH(Sayfa3!P$9,Sayfa1!$F11)),1,0)</f>
        <v>0</v>
      </c>
      <c r="Q17" s="27">
        <f>IF(ISNUMBER(SEARCH(Sayfa3!Q$9,Sayfa1!$F11)),1,0)</f>
        <v>0</v>
      </c>
      <c r="R17" s="27">
        <f>IF(ISNUMBER(SEARCH(Sayfa3!R$9,Sayfa1!$F11)),1,0)</f>
        <v>1</v>
      </c>
      <c r="S17">
        <f t="shared" si="0"/>
        <v>3</v>
      </c>
    </row>
    <row r="18" spans="3:19" x14ac:dyDescent="0.25">
      <c r="C18" s="32">
        <v>9</v>
      </c>
      <c r="D18" s="27">
        <f>IF(ISNUMBER(SEARCH(Sayfa3!D$9,Sayfa1!$F12)),1,0)</f>
        <v>1</v>
      </c>
      <c r="E18" s="27">
        <f>IF(ISNUMBER(SEARCH(Sayfa3!E$9,Sayfa1!$F12)),1,0)</f>
        <v>0</v>
      </c>
      <c r="F18" s="27">
        <f>IF(ISNUMBER(SEARCH(Sayfa3!F$9,Sayfa1!$F12)),1,0)</f>
        <v>0</v>
      </c>
      <c r="G18" s="27">
        <f>IF(ISNUMBER(SEARCH(Sayfa3!G$9,Sayfa1!$F12)),1,0)</f>
        <v>0</v>
      </c>
      <c r="H18" s="27">
        <f>IF(ISNUMBER(SEARCH(Sayfa3!H$9,Sayfa1!$F12)),1,0)</f>
        <v>1</v>
      </c>
      <c r="I18" s="27">
        <f>IF(ISNUMBER(SEARCH(Sayfa3!I$9,Sayfa1!$F12)),1,0)</f>
        <v>0</v>
      </c>
      <c r="J18" s="27">
        <f>IF(ISNUMBER(SEARCH(Sayfa3!J$9,Sayfa1!$F12)),1,0)</f>
        <v>0</v>
      </c>
      <c r="K18" s="27">
        <f>IF(ISNUMBER(SEARCH(Sayfa3!K$9,Sayfa1!$F12)),1,0)</f>
        <v>0</v>
      </c>
      <c r="L18" s="27">
        <f>IF(ISNUMBER(SEARCH(Sayfa3!L$9,Sayfa1!$F12)),1,0)</f>
        <v>0</v>
      </c>
      <c r="M18" s="27">
        <f>IF(ISNUMBER(SEARCH(Sayfa3!M$9,Sayfa1!$F12)),1,0)</f>
        <v>0</v>
      </c>
      <c r="N18" s="27">
        <f>IF(ISNUMBER(SEARCH(Sayfa3!N$9,Sayfa1!$F12)),1,0)</f>
        <v>0</v>
      </c>
      <c r="O18" s="27">
        <f>IF(ISNUMBER(SEARCH(Sayfa3!O$9,Sayfa1!$F12)),1,0)</f>
        <v>1</v>
      </c>
      <c r="P18" s="27">
        <f>IF(ISNUMBER(SEARCH(Sayfa3!P$9,Sayfa1!$F12)),1,0)</f>
        <v>0</v>
      </c>
      <c r="Q18" s="27">
        <f>IF(ISNUMBER(SEARCH(Sayfa3!Q$9,Sayfa1!$F12)),1,0)</f>
        <v>0</v>
      </c>
      <c r="R18" s="27">
        <f>IF(ISNUMBER(SEARCH(Sayfa3!R$9,Sayfa1!$F12)),1,0)</f>
        <v>0</v>
      </c>
      <c r="S18">
        <f t="shared" si="0"/>
        <v>3</v>
      </c>
    </row>
    <row r="19" spans="3:19" x14ac:dyDescent="0.25">
      <c r="C19" s="32">
        <v>10</v>
      </c>
      <c r="D19" s="27">
        <f>IF(ISNUMBER(SEARCH(Sayfa3!D$9,Sayfa1!$F13)),1,0)</f>
        <v>0</v>
      </c>
      <c r="E19" s="27">
        <f>IF(ISNUMBER(SEARCH(Sayfa3!E$9,Sayfa1!$F13)),1,0)</f>
        <v>0</v>
      </c>
      <c r="F19" s="27">
        <f>IF(ISNUMBER(SEARCH(Sayfa3!F$9,Sayfa1!$F13)),1,0)</f>
        <v>1</v>
      </c>
      <c r="G19" s="27">
        <f>IF(ISNUMBER(SEARCH(Sayfa3!G$9,Sayfa1!$F13)),1,0)</f>
        <v>0</v>
      </c>
      <c r="H19" s="27">
        <f>IF(ISNUMBER(SEARCH(Sayfa3!H$9,Sayfa1!$F13)),1,0)</f>
        <v>0</v>
      </c>
      <c r="I19" s="27">
        <f>IF(ISNUMBER(SEARCH(Sayfa3!I$9,Sayfa1!$F13)),1,0)</f>
        <v>0</v>
      </c>
      <c r="J19" s="27">
        <f>IF(ISNUMBER(SEARCH(Sayfa3!J$9,Sayfa1!$F13)),1,0)</f>
        <v>1</v>
      </c>
      <c r="K19" s="27">
        <f>IF(ISNUMBER(SEARCH(Sayfa3!K$9,Sayfa1!$F13)),1,0)</f>
        <v>1</v>
      </c>
      <c r="L19" s="27">
        <f>IF(ISNUMBER(SEARCH(Sayfa3!L$9,Sayfa1!$F13)),1,0)</f>
        <v>0</v>
      </c>
      <c r="M19" s="27">
        <f>IF(ISNUMBER(SEARCH(Sayfa3!M$9,Sayfa1!$F13)),1,0)</f>
        <v>0</v>
      </c>
      <c r="N19" s="27">
        <f>IF(ISNUMBER(SEARCH(Sayfa3!N$9,Sayfa1!$F13)),1,0)</f>
        <v>0</v>
      </c>
      <c r="O19" s="27">
        <f>IF(ISNUMBER(SEARCH(Sayfa3!O$9,Sayfa1!$F13)),1,0)</f>
        <v>0</v>
      </c>
      <c r="P19" s="27">
        <f>IF(ISNUMBER(SEARCH(Sayfa3!P$9,Sayfa1!$F13)),1,0)</f>
        <v>0</v>
      </c>
      <c r="Q19" s="27">
        <f>IF(ISNUMBER(SEARCH(Sayfa3!Q$9,Sayfa1!$F13)),1,0)</f>
        <v>0</v>
      </c>
      <c r="R19" s="27">
        <f>IF(ISNUMBER(SEARCH(Sayfa3!R$9,Sayfa1!$F13)),1,0)</f>
        <v>0</v>
      </c>
      <c r="S19">
        <f t="shared" si="0"/>
        <v>3</v>
      </c>
    </row>
    <row r="20" spans="3:19" x14ac:dyDescent="0.25">
      <c r="C20" s="32">
        <v>11</v>
      </c>
      <c r="D20" s="27">
        <f>IF(ISNUMBER(SEARCH(Sayfa3!D$9,Sayfa1!$F14)),1,0)</f>
        <v>0</v>
      </c>
      <c r="E20" s="27">
        <f>IF(ISNUMBER(SEARCH(Sayfa3!E$9,Sayfa1!$F14)),1,0)</f>
        <v>1</v>
      </c>
      <c r="F20" s="27">
        <f>IF(ISNUMBER(SEARCH(Sayfa3!F$9,Sayfa1!$F14)),1,0)</f>
        <v>0</v>
      </c>
      <c r="G20" s="27">
        <f>IF(ISNUMBER(SEARCH(Sayfa3!G$9,Sayfa1!$F14)),1,0)</f>
        <v>0</v>
      </c>
      <c r="H20" s="27">
        <f>IF(ISNUMBER(SEARCH(Sayfa3!H$9,Sayfa1!$F14)),1,0)</f>
        <v>0</v>
      </c>
      <c r="I20" s="27">
        <f>IF(ISNUMBER(SEARCH(Sayfa3!I$9,Sayfa1!$F14)),1,0)</f>
        <v>0</v>
      </c>
      <c r="J20" s="27">
        <f>IF(ISNUMBER(SEARCH(Sayfa3!J$9,Sayfa1!$F14)),1,0)</f>
        <v>0</v>
      </c>
      <c r="K20" s="27">
        <f>IF(ISNUMBER(SEARCH(Sayfa3!K$9,Sayfa1!$F14)),1,0)</f>
        <v>0</v>
      </c>
      <c r="L20" s="27">
        <f>IF(ISNUMBER(SEARCH(Sayfa3!L$9,Sayfa1!$F14)),1,0)</f>
        <v>0</v>
      </c>
      <c r="M20" s="27">
        <f>IF(ISNUMBER(SEARCH(Sayfa3!M$9,Sayfa1!$F14)),1,0)</f>
        <v>0</v>
      </c>
      <c r="N20" s="27">
        <f>IF(ISNUMBER(SEARCH(Sayfa3!N$9,Sayfa1!$F14)),1,0)</f>
        <v>1</v>
      </c>
      <c r="O20" s="27">
        <f>IF(ISNUMBER(SEARCH(Sayfa3!O$9,Sayfa1!$F14)),1,0)</f>
        <v>0</v>
      </c>
      <c r="P20" s="27">
        <f>IF(ISNUMBER(SEARCH(Sayfa3!P$9,Sayfa1!$F14)),1,0)</f>
        <v>1</v>
      </c>
      <c r="Q20" s="27">
        <f>IF(ISNUMBER(SEARCH(Sayfa3!Q$9,Sayfa1!$F14)),1,0)</f>
        <v>0</v>
      </c>
      <c r="R20" s="27">
        <f>IF(ISNUMBER(SEARCH(Sayfa3!R$9,Sayfa1!$F14)),1,0)</f>
        <v>0</v>
      </c>
      <c r="S20">
        <f t="shared" si="0"/>
        <v>3</v>
      </c>
    </row>
    <row r="21" spans="3:19" x14ac:dyDescent="0.25">
      <c r="C21" s="32">
        <v>12</v>
      </c>
      <c r="D21" s="27">
        <f>IF(ISNUMBER(SEARCH(Sayfa3!D$9,Sayfa1!$F15)),1,0)</f>
        <v>0</v>
      </c>
      <c r="E21" s="27">
        <f>IF(ISNUMBER(SEARCH(Sayfa3!E$9,Sayfa1!$F15)),1,0)</f>
        <v>0</v>
      </c>
      <c r="F21" s="27">
        <f>IF(ISNUMBER(SEARCH(Sayfa3!F$9,Sayfa1!$F15)),1,0)</f>
        <v>0</v>
      </c>
      <c r="G21" s="27">
        <f>IF(ISNUMBER(SEARCH(Sayfa3!G$9,Sayfa1!$F15)),1,0)</f>
        <v>0</v>
      </c>
      <c r="H21" s="27">
        <f>IF(ISNUMBER(SEARCH(Sayfa3!H$9,Sayfa1!$F15)),1,0)</f>
        <v>0</v>
      </c>
      <c r="I21" s="27">
        <f>IF(ISNUMBER(SEARCH(Sayfa3!I$9,Sayfa1!$F15)),1,0)</f>
        <v>1</v>
      </c>
      <c r="J21" s="27">
        <f>IF(ISNUMBER(SEARCH(Sayfa3!J$9,Sayfa1!$F15)),1,0)</f>
        <v>0</v>
      </c>
      <c r="K21" s="27">
        <f>IF(ISNUMBER(SEARCH(Sayfa3!K$9,Sayfa1!$F15)),1,0)</f>
        <v>0</v>
      </c>
      <c r="L21" s="27">
        <f>IF(ISNUMBER(SEARCH(Sayfa3!L$9,Sayfa1!$F15)),1,0)</f>
        <v>0</v>
      </c>
      <c r="M21" s="27">
        <f>IF(ISNUMBER(SEARCH(Sayfa3!M$9,Sayfa1!$F15)),1,0)</f>
        <v>0</v>
      </c>
      <c r="N21" s="27">
        <f>IF(ISNUMBER(SEARCH(Sayfa3!N$9,Sayfa1!$F15)),1,0)</f>
        <v>0</v>
      </c>
      <c r="O21" s="27">
        <f>IF(ISNUMBER(SEARCH(Sayfa3!O$9,Sayfa1!$F15)),1,0)</f>
        <v>1</v>
      </c>
      <c r="P21" s="27">
        <f>IF(ISNUMBER(SEARCH(Sayfa3!P$9,Sayfa1!$F15)),1,0)</f>
        <v>1</v>
      </c>
      <c r="Q21" s="27">
        <f>IF(ISNUMBER(SEARCH(Sayfa3!Q$9,Sayfa1!$F15)),1,0)</f>
        <v>0</v>
      </c>
      <c r="R21" s="27">
        <f>IF(ISNUMBER(SEARCH(Sayfa3!R$9,Sayfa1!$F15)),1,0)</f>
        <v>0</v>
      </c>
      <c r="S21">
        <f t="shared" si="0"/>
        <v>3</v>
      </c>
    </row>
    <row r="22" spans="3:19" x14ac:dyDescent="0.25">
      <c r="C22" s="32">
        <v>13</v>
      </c>
      <c r="D22" s="27">
        <f>IF(ISNUMBER(SEARCH(Sayfa3!D$9,Sayfa1!$F16)),1,0)</f>
        <v>0</v>
      </c>
      <c r="E22" s="27">
        <f>IF(ISNUMBER(SEARCH(Sayfa3!E$9,Sayfa1!$F16)),1,0)</f>
        <v>0</v>
      </c>
      <c r="F22" s="27">
        <f>IF(ISNUMBER(SEARCH(Sayfa3!F$9,Sayfa1!$F16)),1,0)</f>
        <v>0</v>
      </c>
      <c r="G22" s="27">
        <f>IF(ISNUMBER(SEARCH(Sayfa3!G$9,Sayfa1!$F16)),1,0)</f>
        <v>0</v>
      </c>
      <c r="H22" s="27">
        <f>IF(ISNUMBER(SEARCH(Sayfa3!H$9,Sayfa1!$F16)),1,0)</f>
        <v>1</v>
      </c>
      <c r="I22" s="27">
        <f>IF(ISNUMBER(SEARCH(Sayfa3!I$9,Sayfa1!$F16)),1,0)</f>
        <v>0</v>
      </c>
      <c r="J22" s="27">
        <f>IF(ISNUMBER(SEARCH(Sayfa3!J$9,Sayfa1!$F16)),1,0)</f>
        <v>0</v>
      </c>
      <c r="K22" s="27">
        <f>IF(ISNUMBER(SEARCH(Sayfa3!K$9,Sayfa1!$F16)),1,0)</f>
        <v>0</v>
      </c>
      <c r="L22" s="27">
        <f>IF(ISNUMBER(SEARCH(Sayfa3!L$9,Sayfa1!$F16)),1,0)</f>
        <v>1</v>
      </c>
      <c r="M22" s="27">
        <f>IF(ISNUMBER(SEARCH(Sayfa3!M$9,Sayfa1!$F16)),1,0)</f>
        <v>0</v>
      </c>
      <c r="N22" s="27">
        <f>IF(ISNUMBER(SEARCH(Sayfa3!N$9,Sayfa1!$F16)),1,0)</f>
        <v>0</v>
      </c>
      <c r="O22" s="27">
        <f>IF(ISNUMBER(SEARCH(Sayfa3!O$9,Sayfa1!$F16)),1,0)</f>
        <v>0</v>
      </c>
      <c r="P22" s="27">
        <f>IF(ISNUMBER(SEARCH(Sayfa3!P$9,Sayfa1!$F16)),1,0)</f>
        <v>0</v>
      </c>
      <c r="Q22" s="27">
        <f>IF(ISNUMBER(SEARCH(Sayfa3!Q$9,Sayfa1!$F16)),1,0)</f>
        <v>0</v>
      </c>
      <c r="R22" s="27">
        <f>IF(ISNUMBER(SEARCH(Sayfa3!R$9,Sayfa1!$F16)),1,0)</f>
        <v>1</v>
      </c>
      <c r="S22">
        <f t="shared" si="0"/>
        <v>3</v>
      </c>
    </row>
    <row r="23" spans="3:19" x14ac:dyDescent="0.25">
      <c r="C23" s="32">
        <v>14</v>
      </c>
      <c r="D23" s="27">
        <f>IF(ISNUMBER(SEARCH(Sayfa3!D$9,Sayfa1!$F17)),1,0)</f>
        <v>0</v>
      </c>
      <c r="E23" s="27">
        <f>IF(ISNUMBER(SEARCH(Sayfa3!E$9,Sayfa1!$F17)),1,0)</f>
        <v>0</v>
      </c>
      <c r="F23" s="27">
        <f>IF(ISNUMBER(SEARCH(Sayfa3!F$9,Sayfa1!$F17)),1,0)</f>
        <v>1</v>
      </c>
      <c r="G23" s="27">
        <f>IF(ISNUMBER(SEARCH(Sayfa3!G$9,Sayfa1!$F17)),1,0)</f>
        <v>0</v>
      </c>
      <c r="H23" s="27">
        <f>IF(ISNUMBER(SEARCH(Sayfa3!H$9,Sayfa1!$F17)),1,0)</f>
        <v>0</v>
      </c>
      <c r="I23" s="27">
        <f>IF(ISNUMBER(SEARCH(Sayfa3!I$9,Sayfa1!$F17)),1,0)</f>
        <v>0</v>
      </c>
      <c r="J23" s="27">
        <f>IF(ISNUMBER(SEARCH(Sayfa3!J$9,Sayfa1!$F17)),1,0)</f>
        <v>0</v>
      </c>
      <c r="K23" s="27">
        <f>IF(ISNUMBER(SEARCH(Sayfa3!K$9,Sayfa1!$F17)),1,0)</f>
        <v>1</v>
      </c>
      <c r="L23" s="27">
        <f>IF(ISNUMBER(SEARCH(Sayfa3!L$9,Sayfa1!$F17)),1,0)</f>
        <v>0</v>
      </c>
      <c r="M23" s="27">
        <f>IF(ISNUMBER(SEARCH(Sayfa3!M$9,Sayfa1!$F17)),1,0)</f>
        <v>0</v>
      </c>
      <c r="N23" s="27">
        <f>IF(ISNUMBER(SEARCH(Sayfa3!N$9,Sayfa1!$F17)),1,0)</f>
        <v>0</v>
      </c>
      <c r="O23" s="27">
        <f>IF(ISNUMBER(SEARCH(Sayfa3!O$9,Sayfa1!$F17)),1,0)</f>
        <v>0</v>
      </c>
      <c r="P23" s="27">
        <f>IF(ISNUMBER(SEARCH(Sayfa3!P$9,Sayfa1!$F17)),1,0)</f>
        <v>0</v>
      </c>
      <c r="Q23" s="27">
        <f>IF(ISNUMBER(SEARCH(Sayfa3!Q$9,Sayfa1!$F17)),1,0)</f>
        <v>1</v>
      </c>
      <c r="R23" s="27">
        <f>IF(ISNUMBER(SEARCH(Sayfa3!R$9,Sayfa1!$F17)),1,0)</f>
        <v>0</v>
      </c>
      <c r="S23">
        <f t="shared" si="0"/>
        <v>3</v>
      </c>
    </row>
    <row r="24" spans="3:19" x14ac:dyDescent="0.25">
      <c r="C24" s="32">
        <v>15</v>
      </c>
      <c r="D24" s="27">
        <f>IF(ISNUMBER(SEARCH(Sayfa3!D$9,Sayfa1!$F18)),1,0)</f>
        <v>0</v>
      </c>
      <c r="E24" s="27">
        <f>IF(ISNUMBER(SEARCH(Sayfa3!E$9,Sayfa1!$F18)),1,0)</f>
        <v>0</v>
      </c>
      <c r="F24" s="27">
        <f>IF(ISNUMBER(SEARCH(Sayfa3!F$9,Sayfa1!$F18)),1,0)</f>
        <v>0</v>
      </c>
      <c r="G24" s="27">
        <f>IF(ISNUMBER(SEARCH(Sayfa3!G$9,Sayfa1!$F18)),1,0)</f>
        <v>1</v>
      </c>
      <c r="H24" s="27">
        <f>IF(ISNUMBER(SEARCH(Sayfa3!H$9,Sayfa1!$F18)),1,0)</f>
        <v>0</v>
      </c>
      <c r="I24" s="27">
        <f>IF(ISNUMBER(SEARCH(Sayfa3!I$9,Sayfa1!$F18)),1,0)</f>
        <v>0</v>
      </c>
      <c r="J24" s="27">
        <f>IF(ISNUMBER(SEARCH(Sayfa3!J$9,Sayfa1!$F18)),1,0)</f>
        <v>0</v>
      </c>
      <c r="K24" s="27">
        <f>IF(ISNUMBER(SEARCH(Sayfa3!K$9,Sayfa1!$F18)),1,0)</f>
        <v>0</v>
      </c>
      <c r="L24" s="27">
        <f>IF(ISNUMBER(SEARCH(Sayfa3!L$9,Sayfa1!$F18)),1,0)</f>
        <v>0</v>
      </c>
      <c r="M24" s="27">
        <f>IF(ISNUMBER(SEARCH(Sayfa3!M$9,Sayfa1!$F18)),1,0)</f>
        <v>1</v>
      </c>
      <c r="N24" s="27">
        <f>IF(ISNUMBER(SEARCH(Sayfa3!N$9,Sayfa1!$F18)),1,0)</f>
        <v>0</v>
      </c>
      <c r="O24" s="27">
        <f>IF(ISNUMBER(SEARCH(Sayfa3!O$9,Sayfa1!$F18)),1,0)</f>
        <v>0</v>
      </c>
      <c r="P24" s="27">
        <f>IF(ISNUMBER(SEARCH(Sayfa3!P$9,Sayfa1!$F18)),1,0)</f>
        <v>0</v>
      </c>
      <c r="Q24" s="27">
        <f>IF(ISNUMBER(SEARCH(Sayfa3!Q$9,Sayfa1!$F18)),1,0)</f>
        <v>1</v>
      </c>
      <c r="R24" s="27">
        <f>IF(ISNUMBER(SEARCH(Sayfa3!R$9,Sayfa1!$F18)),1,0)</f>
        <v>0</v>
      </c>
      <c r="S24">
        <f t="shared" si="0"/>
        <v>3</v>
      </c>
    </row>
    <row r="25" spans="3:19" x14ac:dyDescent="0.25">
      <c r="C25" s="32">
        <v>16</v>
      </c>
      <c r="D25" s="27">
        <f>IF(ISNUMBER(SEARCH(Sayfa3!D$9,Sayfa1!$F19)),1,0)</f>
        <v>1</v>
      </c>
      <c r="E25" s="27">
        <f>IF(ISNUMBER(SEARCH(Sayfa3!E$9,Sayfa1!$F19)),1,0)</f>
        <v>0</v>
      </c>
      <c r="F25" s="27">
        <f>IF(ISNUMBER(SEARCH(Sayfa3!F$9,Sayfa1!$F19)),1,0)</f>
        <v>0</v>
      </c>
      <c r="G25" s="27">
        <f>IF(ISNUMBER(SEARCH(Sayfa3!G$9,Sayfa1!$F19)),1,0)</f>
        <v>0</v>
      </c>
      <c r="H25" s="27">
        <f>IF(ISNUMBER(SEARCH(Sayfa3!H$9,Sayfa1!$F19)),1,0)</f>
        <v>0</v>
      </c>
      <c r="I25" s="27">
        <f>IF(ISNUMBER(SEARCH(Sayfa3!I$9,Sayfa1!$F19)),1,0)</f>
        <v>1</v>
      </c>
      <c r="J25" s="27">
        <f>IF(ISNUMBER(SEARCH(Sayfa3!J$9,Sayfa1!$F19)),1,0)</f>
        <v>0</v>
      </c>
      <c r="K25" s="27">
        <f>IF(ISNUMBER(SEARCH(Sayfa3!K$9,Sayfa1!$F19)),1,0)</f>
        <v>0</v>
      </c>
      <c r="L25" s="27">
        <f>IF(ISNUMBER(SEARCH(Sayfa3!L$9,Sayfa1!$F19)),1,0)</f>
        <v>0</v>
      </c>
      <c r="M25" s="27">
        <f>IF(ISNUMBER(SEARCH(Sayfa3!M$9,Sayfa1!$F19)),1,0)</f>
        <v>0</v>
      </c>
      <c r="N25" s="27">
        <f>IF(ISNUMBER(SEARCH(Sayfa3!N$9,Sayfa1!$F19)),1,0)</f>
        <v>1</v>
      </c>
      <c r="O25" s="27">
        <f>IF(ISNUMBER(SEARCH(Sayfa3!O$9,Sayfa1!$F19)),1,0)</f>
        <v>0</v>
      </c>
      <c r="P25" s="27">
        <f>IF(ISNUMBER(SEARCH(Sayfa3!P$9,Sayfa1!$F19)),1,0)</f>
        <v>0</v>
      </c>
      <c r="Q25" s="27">
        <f>IF(ISNUMBER(SEARCH(Sayfa3!Q$9,Sayfa1!$F19)),1,0)</f>
        <v>0</v>
      </c>
      <c r="R25" s="27">
        <f>IF(ISNUMBER(SEARCH(Sayfa3!R$9,Sayfa1!$F19)),1,0)</f>
        <v>0</v>
      </c>
      <c r="S25">
        <f t="shared" si="0"/>
        <v>3</v>
      </c>
    </row>
    <row r="26" spans="3:19" x14ac:dyDescent="0.25">
      <c r="C26" s="32">
        <v>17</v>
      </c>
      <c r="D26" s="27">
        <f>IF(ISNUMBER(SEARCH(Sayfa3!D$9,Sayfa1!$F20)),1,0)</f>
        <v>0</v>
      </c>
      <c r="E26" s="27">
        <f>IF(ISNUMBER(SEARCH(Sayfa3!E$9,Sayfa1!$F20)),1,0)</f>
        <v>0</v>
      </c>
      <c r="F26" s="27">
        <f>IF(ISNUMBER(SEARCH(Sayfa3!F$9,Sayfa1!$F20)),1,0)</f>
        <v>0</v>
      </c>
      <c r="G26" s="27">
        <f>IF(ISNUMBER(SEARCH(Sayfa3!G$9,Sayfa1!$F20)),1,0)</f>
        <v>0</v>
      </c>
      <c r="H26" s="27">
        <f>IF(ISNUMBER(SEARCH(Sayfa3!H$9,Sayfa1!$F20)),1,0)</f>
        <v>0</v>
      </c>
      <c r="I26" s="27">
        <f>IF(ISNUMBER(SEARCH(Sayfa3!I$9,Sayfa1!$F20)),1,0)</f>
        <v>0</v>
      </c>
      <c r="J26" s="27">
        <f>IF(ISNUMBER(SEARCH(Sayfa3!J$9,Sayfa1!$F20)),1,0)</f>
        <v>1</v>
      </c>
      <c r="K26" s="27">
        <f>IF(ISNUMBER(SEARCH(Sayfa3!K$9,Sayfa1!$F20)),1,0)</f>
        <v>0</v>
      </c>
      <c r="L26" s="27">
        <f>IF(ISNUMBER(SEARCH(Sayfa3!L$9,Sayfa1!$F20)),1,0)</f>
        <v>1</v>
      </c>
      <c r="M26" s="27">
        <f>IF(ISNUMBER(SEARCH(Sayfa3!M$9,Sayfa1!$F20)),1,0)</f>
        <v>0</v>
      </c>
      <c r="N26" s="27">
        <f>IF(ISNUMBER(SEARCH(Sayfa3!N$9,Sayfa1!$F20)),1,0)</f>
        <v>0</v>
      </c>
      <c r="O26" s="27">
        <f>IF(ISNUMBER(SEARCH(Sayfa3!O$9,Sayfa1!$F20)),1,0)</f>
        <v>1</v>
      </c>
      <c r="P26" s="27">
        <f>IF(ISNUMBER(SEARCH(Sayfa3!P$9,Sayfa1!$F20)),1,0)</f>
        <v>0</v>
      </c>
      <c r="Q26" s="27">
        <f>IF(ISNUMBER(SEARCH(Sayfa3!Q$9,Sayfa1!$F20)),1,0)</f>
        <v>0</v>
      </c>
      <c r="R26" s="27">
        <f>IF(ISNUMBER(SEARCH(Sayfa3!R$9,Sayfa1!$F20)),1,0)</f>
        <v>0</v>
      </c>
      <c r="S26">
        <f t="shared" si="0"/>
        <v>3</v>
      </c>
    </row>
    <row r="27" spans="3:19" x14ac:dyDescent="0.25">
      <c r="C27" s="32">
        <v>18</v>
      </c>
      <c r="D27" s="27">
        <f>IF(ISNUMBER(SEARCH(Sayfa3!D$9,Sayfa1!$F21)),1,0)</f>
        <v>0</v>
      </c>
      <c r="E27" s="27">
        <f>IF(ISNUMBER(SEARCH(Sayfa3!E$9,Sayfa1!$F21)),1,0)</f>
        <v>1</v>
      </c>
      <c r="F27" s="27">
        <f>IF(ISNUMBER(SEARCH(Sayfa3!F$9,Sayfa1!$F21)),1,0)</f>
        <v>0</v>
      </c>
      <c r="G27" s="27">
        <f>IF(ISNUMBER(SEARCH(Sayfa3!G$9,Sayfa1!$F21)),1,0)</f>
        <v>1</v>
      </c>
      <c r="H27" s="27">
        <f>IF(ISNUMBER(SEARCH(Sayfa3!H$9,Sayfa1!$F21)),1,0)</f>
        <v>0</v>
      </c>
      <c r="I27" s="27">
        <f>IF(ISNUMBER(SEARCH(Sayfa3!I$9,Sayfa1!$F21)),1,0)</f>
        <v>0</v>
      </c>
      <c r="J27" s="27">
        <f>IF(ISNUMBER(SEARCH(Sayfa3!J$9,Sayfa1!$F21)),1,0)</f>
        <v>0</v>
      </c>
      <c r="K27" s="27">
        <f>IF(ISNUMBER(SEARCH(Sayfa3!K$9,Sayfa1!$F21)),1,0)</f>
        <v>0</v>
      </c>
      <c r="L27" s="27">
        <f>IF(ISNUMBER(SEARCH(Sayfa3!L$9,Sayfa1!$F21)),1,0)</f>
        <v>0</v>
      </c>
      <c r="M27" s="27">
        <f>IF(ISNUMBER(SEARCH(Sayfa3!M$9,Sayfa1!$F21)),1,0)</f>
        <v>1</v>
      </c>
      <c r="N27" s="27">
        <f>IF(ISNUMBER(SEARCH(Sayfa3!N$9,Sayfa1!$F21)),1,0)</f>
        <v>0</v>
      </c>
      <c r="O27" s="27">
        <f>IF(ISNUMBER(SEARCH(Sayfa3!O$9,Sayfa1!$F21)),1,0)</f>
        <v>0</v>
      </c>
      <c r="P27" s="27">
        <f>IF(ISNUMBER(SEARCH(Sayfa3!P$9,Sayfa1!$F21)),1,0)</f>
        <v>0</v>
      </c>
      <c r="Q27" s="27">
        <f>IF(ISNUMBER(SEARCH(Sayfa3!Q$9,Sayfa1!$F21)),1,0)</f>
        <v>0</v>
      </c>
      <c r="R27" s="27">
        <f>IF(ISNUMBER(SEARCH(Sayfa3!R$9,Sayfa1!$F21)),1,0)</f>
        <v>0</v>
      </c>
      <c r="S27">
        <f t="shared" si="0"/>
        <v>3</v>
      </c>
    </row>
    <row r="28" spans="3:19" x14ac:dyDescent="0.25">
      <c r="C28" s="32">
        <v>19</v>
      </c>
      <c r="D28" s="27">
        <f>IF(ISNUMBER(SEARCH(Sayfa3!D$9,Sayfa1!$F22)),1,0)</f>
        <v>0</v>
      </c>
      <c r="E28" s="27">
        <f>IF(ISNUMBER(SEARCH(Sayfa3!E$9,Sayfa1!$F22)),1,0)</f>
        <v>0</v>
      </c>
      <c r="F28" s="27">
        <f>IF(ISNUMBER(SEARCH(Sayfa3!F$9,Sayfa1!$F22)),1,0)</f>
        <v>0</v>
      </c>
      <c r="G28" s="27">
        <f>IF(ISNUMBER(SEARCH(Sayfa3!G$9,Sayfa1!$F22)),1,0)</f>
        <v>0</v>
      </c>
      <c r="H28" s="27">
        <f>IF(ISNUMBER(SEARCH(Sayfa3!H$9,Sayfa1!$F22)),1,0)</f>
        <v>0</v>
      </c>
      <c r="I28" s="27">
        <f>IF(ISNUMBER(SEARCH(Sayfa3!I$9,Sayfa1!$F22)),1,0)</f>
        <v>0</v>
      </c>
      <c r="J28" s="27">
        <f>IF(ISNUMBER(SEARCH(Sayfa3!J$9,Sayfa1!$F22)),1,0)</f>
        <v>0</v>
      </c>
      <c r="K28" s="27">
        <f>IF(ISNUMBER(SEARCH(Sayfa3!K$9,Sayfa1!$F22)),1,0)</f>
        <v>0</v>
      </c>
      <c r="L28" s="27">
        <f>IF(ISNUMBER(SEARCH(Sayfa3!L$9,Sayfa1!$F22)),1,0)</f>
        <v>0</v>
      </c>
      <c r="M28" s="27">
        <f>IF(ISNUMBER(SEARCH(Sayfa3!M$9,Sayfa1!$F22)),1,0)</f>
        <v>0</v>
      </c>
      <c r="N28" s="27">
        <f>IF(ISNUMBER(SEARCH(Sayfa3!N$9,Sayfa1!$F22)),1,0)</f>
        <v>1</v>
      </c>
      <c r="O28" s="27">
        <f>IF(ISNUMBER(SEARCH(Sayfa3!O$9,Sayfa1!$F22)),1,0)</f>
        <v>0</v>
      </c>
      <c r="P28" s="27">
        <f>IF(ISNUMBER(SEARCH(Sayfa3!P$9,Sayfa1!$F22)),1,0)</f>
        <v>1</v>
      </c>
      <c r="Q28" s="27">
        <f>IF(ISNUMBER(SEARCH(Sayfa3!Q$9,Sayfa1!$F22)),1,0)</f>
        <v>0</v>
      </c>
      <c r="R28" s="27">
        <f>IF(ISNUMBER(SEARCH(Sayfa3!R$9,Sayfa1!$F22)),1,0)</f>
        <v>1</v>
      </c>
      <c r="S28">
        <f t="shared" si="0"/>
        <v>3</v>
      </c>
    </row>
    <row r="29" spans="3:19" x14ac:dyDescent="0.25">
      <c r="C29" s="32">
        <v>20</v>
      </c>
      <c r="D29" s="27">
        <f>IF(ISNUMBER(SEARCH(Sayfa3!D$9,Sayfa1!$F23)),1,0)</f>
        <v>0</v>
      </c>
      <c r="E29" s="27">
        <f>IF(ISNUMBER(SEARCH(Sayfa3!E$9,Sayfa1!$F23)),1,0)</f>
        <v>0</v>
      </c>
      <c r="F29" s="27">
        <f>IF(ISNUMBER(SEARCH(Sayfa3!F$9,Sayfa1!$F23)),1,0)</f>
        <v>0</v>
      </c>
      <c r="G29" s="27">
        <f>IF(ISNUMBER(SEARCH(Sayfa3!G$9,Sayfa1!$F23)),1,0)</f>
        <v>0</v>
      </c>
      <c r="H29" s="27">
        <f>IF(ISNUMBER(SEARCH(Sayfa3!H$9,Sayfa1!$F23)),1,0)</f>
        <v>0</v>
      </c>
      <c r="I29" s="27">
        <f>IF(ISNUMBER(SEARCH(Sayfa3!I$9,Sayfa1!$F23)),1,0)</f>
        <v>0</v>
      </c>
      <c r="J29" s="27">
        <f>IF(ISNUMBER(SEARCH(Sayfa3!J$9,Sayfa1!$F23)),1,0)</f>
        <v>1</v>
      </c>
      <c r="K29" s="27">
        <f>IF(ISNUMBER(SEARCH(Sayfa3!K$9,Sayfa1!$F23)),1,0)</f>
        <v>0</v>
      </c>
      <c r="L29" s="27">
        <f>IF(ISNUMBER(SEARCH(Sayfa3!L$9,Sayfa1!$F23)),1,0)</f>
        <v>0</v>
      </c>
      <c r="M29" s="27">
        <f>IF(ISNUMBER(SEARCH(Sayfa3!M$9,Sayfa1!$F23)),1,0)</f>
        <v>0</v>
      </c>
      <c r="N29" s="27">
        <f>IF(ISNUMBER(SEARCH(Sayfa3!N$9,Sayfa1!$F23)),1,0)</f>
        <v>0</v>
      </c>
      <c r="O29" s="27">
        <f>IF(ISNUMBER(SEARCH(Sayfa3!O$9,Sayfa1!$F23)),1,0)</f>
        <v>1</v>
      </c>
      <c r="P29" s="27">
        <f>IF(ISNUMBER(SEARCH(Sayfa3!P$9,Sayfa1!$F23)),1,0)</f>
        <v>0</v>
      </c>
      <c r="Q29" s="27">
        <f>IF(ISNUMBER(SEARCH(Sayfa3!Q$9,Sayfa1!$F23)),1,0)</f>
        <v>1</v>
      </c>
      <c r="R29" s="27">
        <f>IF(ISNUMBER(SEARCH(Sayfa3!R$9,Sayfa1!$F23)),1,0)</f>
        <v>0</v>
      </c>
      <c r="S29">
        <f t="shared" si="0"/>
        <v>3</v>
      </c>
    </row>
    <row r="30" spans="3:19" ht="18.75" x14ac:dyDescent="0.3">
      <c r="C30" s="28" t="s">
        <v>9</v>
      </c>
      <c r="D30" s="29">
        <f t="shared" ref="D30:R30" si="1">SUM(D10:D29)</f>
        <v>4</v>
      </c>
      <c r="E30" s="29">
        <f t="shared" si="1"/>
        <v>4</v>
      </c>
      <c r="F30" s="29">
        <f t="shared" si="1"/>
        <v>4</v>
      </c>
      <c r="G30" s="29">
        <f t="shared" si="1"/>
        <v>4</v>
      </c>
      <c r="H30" s="29">
        <f t="shared" si="1"/>
        <v>4</v>
      </c>
      <c r="I30" s="29">
        <f t="shared" si="1"/>
        <v>4</v>
      </c>
      <c r="J30" s="29">
        <f t="shared" si="1"/>
        <v>4</v>
      </c>
      <c r="K30" s="29">
        <f t="shared" si="1"/>
        <v>4</v>
      </c>
      <c r="L30" s="29">
        <f t="shared" si="1"/>
        <v>4</v>
      </c>
      <c r="M30" s="29">
        <f t="shared" si="1"/>
        <v>4</v>
      </c>
      <c r="N30" s="29">
        <f t="shared" si="1"/>
        <v>4</v>
      </c>
      <c r="O30" s="29">
        <f t="shared" si="1"/>
        <v>4</v>
      </c>
      <c r="P30" s="29">
        <f t="shared" si="1"/>
        <v>4</v>
      </c>
      <c r="Q30" s="29">
        <f t="shared" si="1"/>
        <v>4</v>
      </c>
      <c r="R30" s="29">
        <f t="shared" si="1"/>
        <v>4</v>
      </c>
      <c r="S30" s="19">
        <f>SUM(D30:R30)</f>
        <v>60</v>
      </c>
    </row>
  </sheetData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Sayfa1</vt:lpstr>
      <vt:lpstr>Sayfa3</vt:lpstr>
      <vt:lpstr>Sayfa1!Yazdırma_Alanı</vt:lpstr>
      <vt:lpstr>Sayfa3!Yazdırma_Alanı</vt:lpstr>
      <vt:lpstr>Sayfa1!Yazdırma_Başlıkları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2025-11-17T09:06:06Z</dcterms:modified>
</cp:coreProperties>
</file>